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irce\Dropbox\_Unespar\PROGRAD\dados\matriculas ingressantes\"/>
    </mc:Choice>
  </mc:AlternateContent>
  <xr:revisionPtr revIDLastSave="0" documentId="13_ncr:1_{C4B7217B-6C76-4A78-BCF8-7B18456FAAFB}" xr6:coauthVersionLast="46" xr6:coauthVersionMax="46" xr10:uidLastSave="{00000000-0000-0000-0000-000000000000}"/>
  <bookViews>
    <workbookView xWindow="-110" yWindow="-110" windowWidth="19420" windowHeight="10300" tabRatio="500" xr2:uid="{00000000-000D-0000-FFFF-FFFF00000000}"/>
  </bookViews>
  <sheets>
    <sheet name="Mcalouros2023" sheetId="1" r:id="rId1"/>
  </sheets>
  <calcPr calcId="191029"/>
</workbook>
</file>

<file path=xl/calcChain.xml><?xml version="1.0" encoding="utf-8"?>
<calcChain xmlns="http://schemas.openxmlformats.org/spreadsheetml/2006/main">
  <c r="M70" i="1" l="1"/>
  <c r="L3" i="1"/>
  <c r="N3" i="1" s="1"/>
  <c r="L4" i="1"/>
  <c r="N4" i="1" s="1"/>
  <c r="L5" i="1"/>
  <c r="N5" i="1" s="1"/>
  <c r="L6" i="1"/>
  <c r="N6" i="1" s="1"/>
  <c r="L7" i="1"/>
  <c r="M7" i="1" s="1"/>
  <c r="L8" i="1"/>
  <c r="N8" i="1" s="1"/>
  <c r="L9" i="1"/>
  <c r="N9" i="1" s="1"/>
  <c r="L10" i="1"/>
  <c r="N10" i="1" s="1"/>
  <c r="L11" i="1"/>
  <c r="M11" i="1" s="1"/>
  <c r="L12" i="1"/>
  <c r="N12" i="1" s="1"/>
  <c r="L13" i="1"/>
  <c r="N13" i="1" s="1"/>
  <c r="L14" i="1"/>
  <c r="N14" i="1" s="1"/>
  <c r="L15" i="1"/>
  <c r="M15" i="1" s="1"/>
  <c r="L16" i="1"/>
  <c r="N16" i="1" s="1"/>
  <c r="L17" i="1"/>
  <c r="N17" i="1" s="1"/>
  <c r="L18" i="1"/>
  <c r="N18" i="1" s="1"/>
  <c r="L19" i="1"/>
  <c r="M19" i="1" s="1"/>
  <c r="L20" i="1"/>
  <c r="N20" i="1" s="1"/>
  <c r="L21" i="1"/>
  <c r="N21" i="1" s="1"/>
  <c r="L22" i="1"/>
  <c r="N22" i="1" s="1"/>
  <c r="L23" i="1"/>
  <c r="M23" i="1" s="1"/>
  <c r="L24" i="1"/>
  <c r="N24" i="1" s="1"/>
  <c r="L25" i="1"/>
  <c r="N25" i="1" s="1"/>
  <c r="L26" i="1"/>
  <c r="N26" i="1" s="1"/>
  <c r="L27" i="1"/>
  <c r="M27" i="1" s="1"/>
  <c r="L28" i="1"/>
  <c r="N28" i="1" s="1"/>
  <c r="L29" i="1"/>
  <c r="N29" i="1" s="1"/>
  <c r="L30" i="1"/>
  <c r="N30" i="1" s="1"/>
  <c r="L31" i="1"/>
  <c r="M31" i="1" s="1"/>
  <c r="L32" i="1"/>
  <c r="N32" i="1" s="1"/>
  <c r="L33" i="1"/>
  <c r="N33" i="1" s="1"/>
  <c r="L34" i="1"/>
  <c r="N34" i="1" s="1"/>
  <c r="L35" i="1"/>
  <c r="M35" i="1" s="1"/>
  <c r="L36" i="1"/>
  <c r="N36" i="1" s="1"/>
  <c r="L37" i="1"/>
  <c r="N37" i="1" s="1"/>
  <c r="L38" i="1"/>
  <c r="N38" i="1" s="1"/>
  <c r="L39" i="1"/>
  <c r="M39" i="1" s="1"/>
  <c r="L40" i="1"/>
  <c r="N40" i="1" s="1"/>
  <c r="L41" i="1"/>
  <c r="N41" i="1" s="1"/>
  <c r="L42" i="1"/>
  <c r="N42" i="1" s="1"/>
  <c r="L43" i="1"/>
  <c r="M43" i="1" s="1"/>
  <c r="L44" i="1"/>
  <c r="N44" i="1" s="1"/>
  <c r="L45" i="1"/>
  <c r="N45" i="1" s="1"/>
  <c r="L46" i="1"/>
  <c r="N46" i="1" s="1"/>
  <c r="L47" i="1"/>
  <c r="M47" i="1" s="1"/>
  <c r="L48" i="1"/>
  <c r="N48" i="1" s="1"/>
  <c r="L49" i="1"/>
  <c r="N49" i="1" s="1"/>
  <c r="L50" i="1"/>
  <c r="N50" i="1" s="1"/>
  <c r="L51" i="1"/>
  <c r="M51" i="1" s="1"/>
  <c r="L52" i="1"/>
  <c r="N52" i="1" s="1"/>
  <c r="L53" i="1"/>
  <c r="N53" i="1" s="1"/>
  <c r="L54" i="1"/>
  <c r="N54" i="1" s="1"/>
  <c r="L55" i="1"/>
  <c r="M55" i="1" s="1"/>
  <c r="L56" i="1"/>
  <c r="N56" i="1" s="1"/>
  <c r="L57" i="1"/>
  <c r="N57" i="1" s="1"/>
  <c r="L58" i="1"/>
  <c r="N58" i="1" s="1"/>
  <c r="L59" i="1"/>
  <c r="M59" i="1" s="1"/>
  <c r="L60" i="1"/>
  <c r="N60" i="1" s="1"/>
  <c r="L61" i="1"/>
  <c r="N61" i="1" s="1"/>
  <c r="L62" i="1"/>
  <c r="N62" i="1" s="1"/>
  <c r="L63" i="1"/>
  <c r="M63" i="1" s="1"/>
  <c r="L64" i="1"/>
  <c r="N64" i="1" s="1"/>
  <c r="L65" i="1"/>
  <c r="N65" i="1" s="1"/>
  <c r="L66" i="1"/>
  <c r="N66" i="1" s="1"/>
  <c r="L67" i="1"/>
  <c r="M67" i="1" s="1"/>
  <c r="L68" i="1"/>
  <c r="N68" i="1" s="1"/>
  <c r="L69" i="1"/>
  <c r="N69" i="1" s="1"/>
  <c r="L70" i="1"/>
  <c r="N70" i="1" s="1"/>
  <c r="L71" i="1"/>
  <c r="M71" i="1" s="1"/>
  <c r="L72" i="1"/>
  <c r="N72" i="1" s="1"/>
  <c r="L73" i="1"/>
  <c r="N73" i="1" s="1"/>
  <c r="L74" i="1"/>
  <c r="N74" i="1" s="1"/>
  <c r="L75" i="1"/>
  <c r="M75" i="1" s="1"/>
  <c r="L76" i="1"/>
  <c r="N76" i="1" s="1"/>
  <c r="L77" i="1"/>
  <c r="N77" i="1" s="1"/>
  <c r="L78" i="1"/>
  <c r="N78" i="1" s="1"/>
  <c r="L79" i="1"/>
  <c r="M79" i="1" s="1"/>
  <c r="L80" i="1"/>
  <c r="N80" i="1" s="1"/>
  <c r="L81" i="1"/>
  <c r="N81" i="1" s="1"/>
  <c r="L82" i="1"/>
  <c r="N82" i="1" s="1"/>
  <c r="L2" i="1"/>
  <c r="M2" i="1" s="1"/>
  <c r="N75" i="1" l="1"/>
  <c r="M54" i="1"/>
  <c r="N43" i="1"/>
  <c r="M38" i="1"/>
  <c r="N11" i="1"/>
  <c r="M22" i="1"/>
  <c r="N63" i="1"/>
  <c r="N31" i="1"/>
  <c r="M82" i="1"/>
  <c r="M66" i="1"/>
  <c r="M50" i="1"/>
  <c r="M34" i="1"/>
  <c r="M18" i="1"/>
  <c r="N59" i="1"/>
  <c r="N27" i="1"/>
  <c r="M78" i="1"/>
  <c r="M62" i="1"/>
  <c r="M46" i="1"/>
  <c r="M30" i="1"/>
  <c r="M14" i="1"/>
  <c r="N79" i="1"/>
  <c r="N47" i="1"/>
  <c r="N15" i="1"/>
  <c r="M74" i="1"/>
  <c r="M58" i="1"/>
  <c r="M42" i="1"/>
  <c r="M26" i="1"/>
  <c r="M10" i="1"/>
  <c r="M6" i="1"/>
  <c r="M5" i="1"/>
  <c r="M81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N71" i="1"/>
  <c r="N55" i="1"/>
  <c r="N39" i="1"/>
  <c r="N23" i="1"/>
  <c r="N7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M4" i="1"/>
  <c r="M77" i="1"/>
  <c r="N2" i="1"/>
  <c r="N67" i="1"/>
  <c r="N51" i="1"/>
  <c r="N35" i="1"/>
  <c r="N19" i="1"/>
  <c r="M3" i="1"/>
</calcChain>
</file>

<file path=xl/sharedStrings.xml><?xml version="1.0" encoding="utf-8"?>
<sst xmlns="http://schemas.openxmlformats.org/spreadsheetml/2006/main" count="338" uniqueCount="67">
  <si>
    <t>Campus</t>
  </si>
  <si>
    <t>Curso</t>
  </si>
  <si>
    <t>Grau</t>
  </si>
  <si>
    <t>Turno</t>
  </si>
  <si>
    <t>Apucarana</t>
  </si>
  <si>
    <t>Administração</t>
  </si>
  <si>
    <t>Bacharelado</t>
  </si>
  <si>
    <t>Manhã</t>
  </si>
  <si>
    <t>Noite</t>
  </si>
  <si>
    <t>Ciência da Computação</t>
  </si>
  <si>
    <t>Integral</t>
  </si>
  <si>
    <t>Ciências Contábeis</t>
  </si>
  <si>
    <t>Ciências Econômicas</t>
  </si>
  <si>
    <t>Direito</t>
  </si>
  <si>
    <t>Letras - Espanhol</t>
  </si>
  <si>
    <t>Licenciatura</t>
  </si>
  <si>
    <t>Letras - Inglês</t>
  </si>
  <si>
    <t>Letras - Português</t>
  </si>
  <si>
    <t>Matemática</t>
  </si>
  <si>
    <t>Pedagogia</t>
  </si>
  <si>
    <t>Secretariado Executivo</t>
  </si>
  <si>
    <t>Serviço Social</t>
  </si>
  <si>
    <t>Turismo e Negócios</t>
  </si>
  <si>
    <t>Campo Mourão</t>
  </si>
  <si>
    <t>Engenharia de Produção Agroindustrial</t>
  </si>
  <si>
    <t>Geografia</t>
  </si>
  <si>
    <t>História</t>
  </si>
  <si>
    <t>Letras - Português e Inglês</t>
  </si>
  <si>
    <t>Turismo</t>
  </si>
  <si>
    <t>Curitiba I (Embap)</t>
  </si>
  <si>
    <t>Artes Visuais</t>
  </si>
  <si>
    <t>Tarde</t>
  </si>
  <si>
    <t>Canto</t>
  </si>
  <si>
    <t>Composição e Regência</t>
  </si>
  <si>
    <t>Manhã/Noite</t>
  </si>
  <si>
    <t>Instrumento</t>
  </si>
  <si>
    <t>Museologia</t>
  </si>
  <si>
    <t>Música</t>
  </si>
  <si>
    <t>Curitiba II (Fap)</t>
  </si>
  <si>
    <t>Artes Cênicas</t>
  </si>
  <si>
    <t>Cinema e Audiovisual</t>
  </si>
  <si>
    <t>Dança</t>
  </si>
  <si>
    <t>Música Popular</t>
  </si>
  <si>
    <t>Musicoterapia</t>
  </si>
  <si>
    <t>Teatro</t>
  </si>
  <si>
    <t>Paranaguá</t>
  </si>
  <si>
    <t>Ciências Biológicas</t>
  </si>
  <si>
    <t>Engenharia de Produção</t>
  </si>
  <si>
    <t>Paranavaí</t>
  </si>
  <si>
    <t>Educação Física</t>
  </si>
  <si>
    <t>Enfermagem</t>
  </si>
  <si>
    <t>União da Vitória</t>
  </si>
  <si>
    <t>Filosofia</t>
  </si>
  <si>
    <t>Letras - Port. e Espanhol</t>
  </si>
  <si>
    <t>Letras - Port. e Inglês</t>
  </si>
  <si>
    <t>Química</t>
  </si>
  <si>
    <t>Lic. / Bac.</t>
  </si>
  <si>
    <t>% de Ocupação</t>
  </si>
  <si>
    <t>Portador de Diploma</t>
  </si>
  <si>
    <t>Vagas</t>
  </si>
  <si>
    <t>ociosas</t>
  </si>
  <si>
    <t>Vestibular</t>
  </si>
  <si>
    <t>SISU</t>
  </si>
  <si>
    <t>PS1</t>
  </si>
  <si>
    <t>PS2</t>
  </si>
  <si>
    <t>Provar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</si>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</sst>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topLeftCell="H1" zoomScale="115" zoomScaleNormal="115" workbookViewId="0">
      <selection activeCell="H1" sqref="H1:H1048576"/>
    </sheetView>
  </sheetViews>
  <sheetFormatPr defaultColWidth="11.54296875" defaultRowHeight="12.5" x14ac:dyDescent="0.25"/>
  <cols>
    <col min="1" max="1" width="16" bestFit="1" customWidth="1"/>
    <col min="2" max="2" width="34" bestFit="1" customWidth="1"/>
    <col min="3" max="3" width="11.26953125" customWidth="1"/>
    <col min="4" max="4" width="11.453125" bestFit="1" customWidth="1"/>
    <col min="5" max="5" width="11.453125" style="1" customWidth="1"/>
    <col min="6" max="6" width="17.26953125" style="1" bestFit="1" customWidth="1"/>
    <col min="7" max="7" width="17.81640625" style="1" bestFit="1" customWidth="1"/>
    <col min="8" max="9" width="16.81640625" style="1" bestFit="1" customWidth="1"/>
    <col min="10" max="10" width="19.453125" style="1" bestFit="1" customWidth="1"/>
    <col min="11" max="11" width="19.453125" style="1" customWidth="1"/>
    <col min="12" max="13" width="21.1796875" style="1" customWidth="1"/>
    <col min="14" max="14" width="15.54296875" style="1" customWidth="1"/>
  </cols>
  <sheetData>
    <row r="1" spans="1:14" s="2" customFormat="1" ht="13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59</v>
      </c>
      <c r="F1" s="5" t="s">
        <v>61</v>
      </c>
      <c r="G1" s="5" t="s">
        <v>62</v>
      </c>
      <c r="H1" s="5" t="s">
        <v>63</v>
      </c>
      <c r="I1" s="5" t="s">
        <v>64</v>
      </c>
      <c r="J1" s="5" t="s">
        <v>65</v>
      </c>
      <c r="K1" s="5" t="s">
        <v>58</v>
      </c>
      <c r="L1" s="5" t="s">
        <v>66</v>
      </c>
      <c r="M1" s="5" t="s">
        <v>60</v>
      </c>
      <c r="N1" s="5" t="s">
        <v>57</v>
      </c>
    </row>
    <row r="2" spans="1:14" x14ac:dyDescent="0.25">
      <c r="A2" s="3" t="s">
        <v>4</v>
      </c>
      <c r="B2" s="3" t="s">
        <v>5</v>
      </c>
      <c r="C2" s="3" t="s">
        <v>6</v>
      </c>
      <c r="D2" s="3" t="s">
        <v>7</v>
      </c>
      <c r="E2" s="4">
        <v>40</v>
      </c>
      <c r="F2" s="4">
        <v>10</v>
      </c>
      <c r="G2" s="4">
        <v>4</v>
      </c>
      <c r="H2" s="4">
        <v>7</v>
      </c>
      <c r="I2" s="4">
        <v>0</v>
      </c>
      <c r="J2" s="4">
        <v>2</v>
      </c>
      <c r="K2" s="4">
        <v>0</v>
      </c>
      <c r="L2" s="4">
        <f>F2+G2+H2+I2+J2+K2</f>
        <v>23</v>
      </c>
      <c r="M2" s="4">
        <f>IF(E2-L2&gt;=0,E2-L2,0)</f>
        <v>17</v>
      </c>
      <c r="N2" s="6">
        <f>(L2/E2)*100</f>
        <v>57.499999999999993</v>
      </c>
    </row>
    <row r="3" spans="1:14" x14ac:dyDescent="0.25">
      <c r="A3" s="3" t="s">
        <v>4</v>
      </c>
      <c r="B3" s="3" t="s">
        <v>5</v>
      </c>
      <c r="C3" s="3" t="s">
        <v>6</v>
      </c>
      <c r="D3" s="3" t="s">
        <v>8</v>
      </c>
      <c r="E3" s="4">
        <v>40</v>
      </c>
      <c r="F3" s="4">
        <v>30</v>
      </c>
      <c r="G3" s="4">
        <v>8</v>
      </c>
      <c r="H3" s="4">
        <v>0</v>
      </c>
      <c r="I3" s="4">
        <v>0</v>
      </c>
      <c r="J3" s="4">
        <v>2</v>
      </c>
      <c r="K3" s="4">
        <v>0</v>
      </c>
      <c r="L3" s="4">
        <f>F3+G3+H3+I3+J3+K3</f>
        <v>40</v>
      </c>
      <c r="M3" s="4">
        <f>IF(E3-L3&gt;=0,E3-L3,0)</f>
        <v>0</v>
      </c>
      <c r="N3" s="6">
        <f>(L3/E3)*100</f>
        <v>100</v>
      </c>
    </row>
    <row r="4" spans="1:14" x14ac:dyDescent="0.25">
      <c r="A4" s="3" t="s">
        <v>4</v>
      </c>
      <c r="B4" s="3" t="s">
        <v>9</v>
      </c>
      <c r="C4" s="3" t="s">
        <v>6</v>
      </c>
      <c r="D4" s="3" t="s">
        <v>10</v>
      </c>
      <c r="E4" s="4">
        <v>40</v>
      </c>
      <c r="F4" s="4">
        <v>17</v>
      </c>
      <c r="G4" s="4">
        <v>16</v>
      </c>
      <c r="H4" s="4">
        <v>0</v>
      </c>
      <c r="I4" s="4">
        <v>0</v>
      </c>
      <c r="J4" s="4">
        <v>3</v>
      </c>
      <c r="K4" s="4">
        <v>2</v>
      </c>
      <c r="L4" s="4">
        <f>F4+G4+H4+I4+J4+K4</f>
        <v>38</v>
      </c>
      <c r="M4" s="4">
        <f>IF(E4-L4&gt;=0,E4-L4,0)</f>
        <v>2</v>
      </c>
      <c r="N4" s="6">
        <f>(L4/E4)*100</f>
        <v>95</v>
      </c>
    </row>
    <row r="5" spans="1:14" x14ac:dyDescent="0.25">
      <c r="A5" s="3" t="s">
        <v>4</v>
      </c>
      <c r="B5" s="3" t="s">
        <v>11</v>
      </c>
      <c r="C5" s="3" t="s">
        <v>6</v>
      </c>
      <c r="D5" s="3" t="s">
        <v>7</v>
      </c>
      <c r="E5" s="4">
        <v>50</v>
      </c>
      <c r="F5" s="4">
        <v>8</v>
      </c>
      <c r="G5" s="4">
        <v>12</v>
      </c>
      <c r="H5" s="4">
        <v>4</v>
      </c>
      <c r="I5" s="4">
        <v>6</v>
      </c>
      <c r="J5" s="4">
        <v>0</v>
      </c>
      <c r="K5" s="4">
        <v>1</v>
      </c>
      <c r="L5" s="4">
        <f>F5+G5+H5+I5+J5+K5</f>
        <v>31</v>
      </c>
      <c r="M5" s="4">
        <f>IF(E5-L5&gt;=0,E5-L5,0)</f>
        <v>19</v>
      </c>
      <c r="N5" s="6">
        <f>(L5/E5)*100</f>
        <v>62</v>
      </c>
    </row>
    <row r="6" spans="1:14" x14ac:dyDescent="0.25">
      <c r="A6" s="3" t="s">
        <v>4</v>
      </c>
      <c r="B6" s="3" t="s">
        <v>11</v>
      </c>
      <c r="C6" s="3" t="s">
        <v>6</v>
      </c>
      <c r="D6" s="3" t="s">
        <v>8</v>
      </c>
      <c r="E6" s="4">
        <v>50</v>
      </c>
      <c r="F6" s="4">
        <v>38</v>
      </c>
      <c r="G6" s="4">
        <v>10</v>
      </c>
      <c r="H6" s="4">
        <v>0</v>
      </c>
      <c r="I6" s="4">
        <v>0</v>
      </c>
      <c r="J6" s="4">
        <v>2</v>
      </c>
      <c r="K6" s="4">
        <v>0</v>
      </c>
      <c r="L6" s="4">
        <f>F6+G6+H6+I6+J6+K6</f>
        <v>50</v>
      </c>
      <c r="M6" s="4">
        <f>IF(E6-L6&gt;=0,E6-L6,0)</f>
        <v>0</v>
      </c>
      <c r="N6" s="6">
        <f>(L6/E6)*100</f>
        <v>100</v>
      </c>
    </row>
    <row r="7" spans="1:14" x14ac:dyDescent="0.25">
      <c r="A7" s="3" t="s">
        <v>4</v>
      </c>
      <c r="B7" s="3" t="s">
        <v>12</v>
      </c>
      <c r="C7" s="3" t="s">
        <v>6</v>
      </c>
      <c r="D7" s="3" t="s">
        <v>8</v>
      </c>
      <c r="E7" s="4">
        <v>50</v>
      </c>
      <c r="F7" s="4">
        <v>17</v>
      </c>
      <c r="G7" s="4">
        <v>18</v>
      </c>
      <c r="H7" s="4">
        <v>8</v>
      </c>
      <c r="I7" s="4">
        <v>0</v>
      </c>
      <c r="J7" s="4">
        <v>3</v>
      </c>
      <c r="K7" s="4">
        <v>1</v>
      </c>
      <c r="L7" s="4">
        <f>F7+G7+H7+I7+J7+K7</f>
        <v>47</v>
      </c>
      <c r="M7" s="4">
        <f>IF(E7-L7&gt;=0,E7-L7,0)</f>
        <v>3</v>
      </c>
      <c r="N7" s="6">
        <f>(L7/E7)*100</f>
        <v>94</v>
      </c>
    </row>
    <row r="8" spans="1:14" x14ac:dyDescent="0.25">
      <c r="A8" s="3" t="s">
        <v>4</v>
      </c>
      <c r="B8" s="3" t="s">
        <v>13</v>
      </c>
      <c r="C8" s="3" t="s">
        <v>6</v>
      </c>
      <c r="D8" s="3" t="s">
        <v>8</v>
      </c>
      <c r="E8" s="4">
        <v>40</v>
      </c>
      <c r="F8" s="4">
        <v>27</v>
      </c>
      <c r="G8" s="4">
        <v>5</v>
      </c>
      <c r="H8" s="4">
        <v>0</v>
      </c>
      <c r="I8" s="4">
        <v>0</v>
      </c>
      <c r="J8" s="4">
        <v>8</v>
      </c>
      <c r="K8" s="4">
        <v>0</v>
      </c>
      <c r="L8" s="4">
        <f>F8+G8+H8+I8+J8+K8</f>
        <v>40</v>
      </c>
      <c r="M8" s="4">
        <f>IF(E8-L8&gt;=0,E8-L8,0)</f>
        <v>0</v>
      </c>
      <c r="N8" s="6">
        <f>(L8/E8)*100</f>
        <v>100</v>
      </c>
    </row>
    <row r="9" spans="1:14" x14ac:dyDescent="0.25">
      <c r="A9" s="3" t="s">
        <v>4</v>
      </c>
      <c r="B9" s="3" t="s">
        <v>14</v>
      </c>
      <c r="C9" s="3" t="s">
        <v>15</v>
      </c>
      <c r="D9" s="3" t="s">
        <v>8</v>
      </c>
      <c r="E9" s="4">
        <v>20</v>
      </c>
      <c r="F9" s="4">
        <v>1</v>
      </c>
      <c r="G9" s="4">
        <v>4</v>
      </c>
      <c r="H9" s="4">
        <v>1</v>
      </c>
      <c r="I9" s="4">
        <v>6</v>
      </c>
      <c r="J9" s="4">
        <v>1</v>
      </c>
      <c r="K9" s="4">
        <v>0</v>
      </c>
      <c r="L9" s="4">
        <f>F9+G9+H9+I9+J9+K9</f>
        <v>13</v>
      </c>
      <c r="M9" s="4">
        <f>IF(E9-L9&gt;=0,E9-L9,0)</f>
        <v>7</v>
      </c>
      <c r="N9" s="6">
        <f>(L9/E9)*100</f>
        <v>65</v>
      </c>
    </row>
    <row r="10" spans="1:14" x14ac:dyDescent="0.25">
      <c r="A10" s="3" t="s">
        <v>4</v>
      </c>
      <c r="B10" s="3" t="s">
        <v>16</v>
      </c>
      <c r="C10" s="3" t="s">
        <v>15</v>
      </c>
      <c r="D10" s="3" t="s">
        <v>8</v>
      </c>
      <c r="E10" s="4">
        <v>20</v>
      </c>
      <c r="F10" s="4">
        <v>14</v>
      </c>
      <c r="G10" s="4">
        <v>1</v>
      </c>
      <c r="H10" s="4">
        <v>0</v>
      </c>
      <c r="I10" s="4">
        <v>5</v>
      </c>
      <c r="J10" s="4">
        <v>0</v>
      </c>
      <c r="K10" s="4">
        <v>1</v>
      </c>
      <c r="L10" s="4">
        <f>F10+G10+H10+I10+J10+K10</f>
        <v>21</v>
      </c>
      <c r="M10" s="4">
        <f>IF(E10-L10&gt;=0,E10-L10,0)</f>
        <v>0</v>
      </c>
      <c r="N10" s="6">
        <f>(L10/E10)*100</f>
        <v>105</v>
      </c>
    </row>
    <row r="11" spans="1:14" x14ac:dyDescent="0.25">
      <c r="A11" s="3" t="s">
        <v>4</v>
      </c>
      <c r="B11" s="3" t="s">
        <v>17</v>
      </c>
      <c r="C11" s="3" t="s">
        <v>15</v>
      </c>
      <c r="D11" s="3" t="s">
        <v>8</v>
      </c>
      <c r="E11" s="4">
        <v>40</v>
      </c>
      <c r="F11" s="4">
        <v>9</v>
      </c>
      <c r="G11" s="4">
        <v>15</v>
      </c>
      <c r="H11" s="4">
        <v>4</v>
      </c>
      <c r="I11" s="4">
        <v>11</v>
      </c>
      <c r="J11" s="4">
        <v>1</v>
      </c>
      <c r="K11" s="4">
        <v>2</v>
      </c>
      <c r="L11" s="4">
        <f>F11+G11+H11+I11+J11+K11</f>
        <v>42</v>
      </c>
      <c r="M11" s="4">
        <f>IF(E11-L11&gt;=0,E11-L11,0)</f>
        <v>0</v>
      </c>
      <c r="N11" s="6">
        <f>(L11/E11)*100</f>
        <v>105</v>
      </c>
    </row>
    <row r="12" spans="1:14" x14ac:dyDescent="0.25">
      <c r="A12" s="3" t="s">
        <v>4</v>
      </c>
      <c r="B12" s="3" t="s">
        <v>18</v>
      </c>
      <c r="C12" s="3" t="s">
        <v>15</v>
      </c>
      <c r="D12" s="3" t="s">
        <v>8</v>
      </c>
      <c r="E12" s="4">
        <v>40</v>
      </c>
      <c r="F12" s="4">
        <v>8</v>
      </c>
      <c r="G12" s="4">
        <v>8</v>
      </c>
      <c r="H12" s="4">
        <v>3</v>
      </c>
      <c r="I12" s="4">
        <v>19</v>
      </c>
      <c r="J12" s="4">
        <v>0</v>
      </c>
      <c r="K12" s="4">
        <v>1</v>
      </c>
      <c r="L12" s="4">
        <f>F12+G12+H12+I12+J12+K12</f>
        <v>39</v>
      </c>
      <c r="M12" s="4">
        <f>IF(E12-L12&gt;=0,E12-L12,0)</f>
        <v>1</v>
      </c>
      <c r="N12" s="6">
        <f>(L12/E12)*100</f>
        <v>97.5</v>
      </c>
    </row>
    <row r="13" spans="1:14" x14ac:dyDescent="0.25">
      <c r="A13" s="3" t="s">
        <v>4</v>
      </c>
      <c r="B13" s="3" t="s">
        <v>19</v>
      </c>
      <c r="C13" s="3" t="s">
        <v>15</v>
      </c>
      <c r="D13" s="3" t="s">
        <v>8</v>
      </c>
      <c r="E13" s="4">
        <v>40</v>
      </c>
      <c r="F13" s="4">
        <v>19</v>
      </c>
      <c r="G13" s="4">
        <v>18</v>
      </c>
      <c r="H13" s="4">
        <v>0</v>
      </c>
      <c r="I13" s="4">
        <v>0</v>
      </c>
      <c r="J13" s="4">
        <v>3</v>
      </c>
      <c r="K13" s="4">
        <v>0</v>
      </c>
      <c r="L13" s="4">
        <f>F13+G13+H13+I13+J13+K13</f>
        <v>40</v>
      </c>
      <c r="M13" s="4">
        <f>IF(E13-L13&gt;=0,E13-L13,0)</f>
        <v>0</v>
      </c>
      <c r="N13" s="6">
        <f>(L13/E13)*100</f>
        <v>100</v>
      </c>
    </row>
    <row r="14" spans="1:14" x14ac:dyDescent="0.25">
      <c r="A14" s="3" t="s">
        <v>4</v>
      </c>
      <c r="B14" s="3" t="s">
        <v>20</v>
      </c>
      <c r="C14" s="3" t="s">
        <v>6</v>
      </c>
      <c r="D14" s="3" t="s">
        <v>8</v>
      </c>
      <c r="E14" s="4">
        <v>50</v>
      </c>
      <c r="F14" s="4">
        <v>5</v>
      </c>
      <c r="G14" s="4">
        <v>15</v>
      </c>
      <c r="H14" s="4">
        <v>2</v>
      </c>
      <c r="I14" s="4">
        <v>13</v>
      </c>
      <c r="J14" s="4">
        <v>1</v>
      </c>
      <c r="K14" s="4">
        <v>2</v>
      </c>
      <c r="L14" s="4">
        <f>F14+G14+H14+I14+J14+K14</f>
        <v>38</v>
      </c>
      <c r="M14" s="4">
        <f>IF(E14-L14&gt;=0,E14-L14,0)</f>
        <v>12</v>
      </c>
      <c r="N14" s="6">
        <f>(L14/E14)*100</f>
        <v>76</v>
      </c>
    </row>
    <row r="15" spans="1:14" x14ac:dyDescent="0.25">
      <c r="A15" s="3" t="s">
        <v>4</v>
      </c>
      <c r="B15" s="3" t="s">
        <v>21</v>
      </c>
      <c r="C15" s="3" t="s">
        <v>6</v>
      </c>
      <c r="D15" s="3" t="s">
        <v>8</v>
      </c>
      <c r="E15" s="4">
        <v>50</v>
      </c>
      <c r="F15" s="4">
        <v>16</v>
      </c>
      <c r="G15" s="4">
        <v>5</v>
      </c>
      <c r="H15" s="4">
        <v>9</v>
      </c>
      <c r="I15" s="4">
        <v>18</v>
      </c>
      <c r="J15" s="4">
        <v>0</v>
      </c>
      <c r="K15" s="4">
        <v>1</v>
      </c>
      <c r="L15" s="4">
        <f>F15+G15+H15+I15+J15+K15</f>
        <v>49</v>
      </c>
      <c r="M15" s="4">
        <f>IF(E15-L15&gt;=0,E15-L15,0)</f>
        <v>1</v>
      </c>
      <c r="N15" s="6">
        <f>(L15/E15)*100</f>
        <v>98</v>
      </c>
    </row>
    <row r="16" spans="1:14" x14ac:dyDescent="0.25">
      <c r="A16" s="3" t="s">
        <v>4</v>
      </c>
      <c r="B16" s="3" t="s">
        <v>22</v>
      </c>
      <c r="C16" s="3" t="s">
        <v>6</v>
      </c>
      <c r="D16" s="3" t="s">
        <v>8</v>
      </c>
      <c r="E16" s="4">
        <v>50</v>
      </c>
      <c r="F16" s="4">
        <v>2</v>
      </c>
      <c r="G16" s="4">
        <v>9</v>
      </c>
      <c r="H16" s="4">
        <v>4</v>
      </c>
      <c r="I16" s="4">
        <v>10</v>
      </c>
      <c r="J16" s="4">
        <v>0</v>
      </c>
      <c r="K16" s="4">
        <v>0</v>
      </c>
      <c r="L16" s="4">
        <f>F16+G16+H16+I16+J16+K16</f>
        <v>25</v>
      </c>
      <c r="M16" s="4">
        <f>IF(E16-L16&gt;=0,E16-L16,0)</f>
        <v>25</v>
      </c>
      <c r="N16" s="6">
        <f>(L16/E16)*100</f>
        <v>50</v>
      </c>
    </row>
    <row r="17" spans="1:14" x14ac:dyDescent="0.25">
      <c r="A17" s="3" t="s">
        <v>23</v>
      </c>
      <c r="B17" s="3" t="s">
        <v>5</v>
      </c>
      <c r="C17" s="3" t="s">
        <v>6</v>
      </c>
      <c r="D17" s="3" t="s">
        <v>8</v>
      </c>
      <c r="E17" s="4">
        <v>80</v>
      </c>
      <c r="F17" s="4">
        <v>36</v>
      </c>
      <c r="G17" s="4">
        <v>23</v>
      </c>
      <c r="H17" s="4">
        <v>17</v>
      </c>
      <c r="I17" s="4">
        <v>0</v>
      </c>
      <c r="J17" s="4">
        <v>3</v>
      </c>
      <c r="K17" s="4">
        <v>0</v>
      </c>
      <c r="L17" s="4">
        <f>F17+G17+H17+I17+J17+K17</f>
        <v>79</v>
      </c>
      <c r="M17" s="4">
        <f>IF(E17-L17&gt;=0,E17-L17,0)</f>
        <v>1</v>
      </c>
      <c r="N17" s="6">
        <f>(L17/E17)*100</f>
        <v>98.75</v>
      </c>
    </row>
    <row r="18" spans="1:14" x14ac:dyDescent="0.25">
      <c r="A18" s="3" t="s">
        <v>23</v>
      </c>
      <c r="B18" s="3" t="s">
        <v>11</v>
      </c>
      <c r="C18" s="3" t="s">
        <v>6</v>
      </c>
      <c r="D18" s="3" t="s">
        <v>8</v>
      </c>
      <c r="E18" s="4">
        <v>80</v>
      </c>
      <c r="F18" s="4">
        <v>41</v>
      </c>
      <c r="G18" s="4">
        <v>13</v>
      </c>
      <c r="H18" s="4">
        <v>7</v>
      </c>
      <c r="I18" s="4">
        <v>12</v>
      </c>
      <c r="J18" s="4">
        <v>3</v>
      </c>
      <c r="K18" s="4">
        <v>0</v>
      </c>
      <c r="L18" s="4">
        <f>F18+G18+H18+I18+J18+K18</f>
        <v>76</v>
      </c>
      <c r="M18" s="4">
        <f>IF(E18-L18&gt;=0,E18-L18,0)</f>
        <v>4</v>
      </c>
      <c r="N18" s="6">
        <f>(L18/E18)*100</f>
        <v>95</v>
      </c>
    </row>
    <row r="19" spans="1:14" x14ac:dyDescent="0.25">
      <c r="A19" s="3" t="s">
        <v>23</v>
      </c>
      <c r="B19" s="3" t="s">
        <v>12</v>
      </c>
      <c r="C19" s="3" t="s">
        <v>6</v>
      </c>
      <c r="D19" s="3" t="s">
        <v>8</v>
      </c>
      <c r="E19" s="4">
        <v>80</v>
      </c>
      <c r="F19" s="4">
        <v>5</v>
      </c>
      <c r="G19" s="4">
        <v>17</v>
      </c>
      <c r="H19" s="4">
        <v>7</v>
      </c>
      <c r="I19" s="4">
        <v>29</v>
      </c>
      <c r="J19" s="4">
        <v>2</v>
      </c>
      <c r="K19" s="4">
        <v>1</v>
      </c>
      <c r="L19" s="4">
        <f>F19+G19+H19+I19+J19+K19</f>
        <v>61</v>
      </c>
      <c r="M19" s="4">
        <f>IF(E19-L19&gt;=0,E19-L19,0)</f>
        <v>19</v>
      </c>
      <c r="N19" s="6">
        <f>(L19/E19)*100</f>
        <v>76.25</v>
      </c>
    </row>
    <row r="20" spans="1:14" x14ac:dyDescent="0.25">
      <c r="A20" s="3" t="s">
        <v>23</v>
      </c>
      <c r="B20" s="3" t="s">
        <v>24</v>
      </c>
      <c r="C20" s="3" t="s">
        <v>6</v>
      </c>
      <c r="D20" s="3" t="s">
        <v>8</v>
      </c>
      <c r="E20" s="4">
        <v>40</v>
      </c>
      <c r="F20" s="4">
        <v>20</v>
      </c>
      <c r="G20" s="4">
        <v>12</v>
      </c>
      <c r="H20" s="4">
        <v>0</v>
      </c>
      <c r="I20" s="4">
        <v>6</v>
      </c>
      <c r="J20" s="4">
        <v>2</v>
      </c>
      <c r="K20" s="4">
        <v>0</v>
      </c>
      <c r="L20" s="4">
        <f>F20+G20+H20+I20+J20+K20</f>
        <v>40</v>
      </c>
      <c r="M20" s="4">
        <f>IF(E20-L20&gt;=0,E20-L20,0)</f>
        <v>0</v>
      </c>
      <c r="N20" s="6">
        <f>(L20/E20)*100</f>
        <v>100</v>
      </c>
    </row>
    <row r="21" spans="1:14" x14ac:dyDescent="0.25">
      <c r="A21" s="3" t="s">
        <v>23</v>
      </c>
      <c r="B21" s="3" t="s">
        <v>25</v>
      </c>
      <c r="C21" s="3" t="s">
        <v>6</v>
      </c>
      <c r="D21" s="3" t="s">
        <v>8</v>
      </c>
      <c r="E21" s="4">
        <v>20</v>
      </c>
      <c r="F21" s="4">
        <v>2</v>
      </c>
      <c r="G21" s="4">
        <v>3</v>
      </c>
      <c r="H21" s="4">
        <v>0</v>
      </c>
      <c r="I21" s="4">
        <v>4</v>
      </c>
      <c r="J21" s="4">
        <v>0</v>
      </c>
      <c r="K21" s="4">
        <v>2</v>
      </c>
      <c r="L21" s="4">
        <f>F21+G21+H21+I21+J21+K21</f>
        <v>11</v>
      </c>
      <c r="M21" s="4">
        <f>IF(E21-L21&gt;=0,E21-L21,0)</f>
        <v>9</v>
      </c>
      <c r="N21" s="6">
        <f>(L21/E21)*100</f>
        <v>55.000000000000007</v>
      </c>
    </row>
    <row r="22" spans="1:14" x14ac:dyDescent="0.25">
      <c r="A22" s="3" t="s">
        <v>23</v>
      </c>
      <c r="B22" s="3" t="s">
        <v>25</v>
      </c>
      <c r="C22" s="3" t="s">
        <v>15</v>
      </c>
      <c r="D22" s="3" t="s">
        <v>8</v>
      </c>
      <c r="E22" s="4">
        <v>20</v>
      </c>
      <c r="F22" s="4">
        <v>2</v>
      </c>
      <c r="G22" s="4">
        <v>2</v>
      </c>
      <c r="H22" s="4">
        <v>0</v>
      </c>
      <c r="I22" s="4">
        <v>2</v>
      </c>
      <c r="J22" s="4">
        <v>0</v>
      </c>
      <c r="K22" s="4">
        <v>0</v>
      </c>
      <c r="L22" s="4">
        <f>F22+G22+H22+I22+J22+K22</f>
        <v>6</v>
      </c>
      <c r="M22" s="4">
        <f>IF(E22-L22&gt;=0,E22-L22,0)</f>
        <v>14</v>
      </c>
      <c r="N22" s="6">
        <f>(L22/E22)*100</f>
        <v>30</v>
      </c>
    </row>
    <row r="23" spans="1:14" x14ac:dyDescent="0.25">
      <c r="A23" s="3" t="s">
        <v>23</v>
      </c>
      <c r="B23" s="3" t="s">
        <v>26</v>
      </c>
      <c r="C23" s="3" t="s">
        <v>15</v>
      </c>
      <c r="D23" s="3" t="s">
        <v>8</v>
      </c>
      <c r="E23" s="4">
        <v>40</v>
      </c>
      <c r="F23" s="4">
        <v>12</v>
      </c>
      <c r="G23" s="4">
        <v>3</v>
      </c>
      <c r="H23" s="4">
        <v>4</v>
      </c>
      <c r="I23" s="4">
        <v>14</v>
      </c>
      <c r="J23" s="4">
        <v>1</v>
      </c>
      <c r="K23" s="4">
        <v>0</v>
      </c>
      <c r="L23" s="4">
        <f>F23+G23+H23+I23+J23+K23</f>
        <v>34</v>
      </c>
      <c r="M23" s="4">
        <f>IF(E23-L23&gt;=0,E23-L23,0)</f>
        <v>6</v>
      </c>
      <c r="N23" s="6">
        <f>(L23/E23)*100</f>
        <v>85</v>
      </c>
    </row>
    <row r="24" spans="1:14" x14ac:dyDescent="0.25">
      <c r="A24" s="3" t="s">
        <v>23</v>
      </c>
      <c r="B24" s="3" t="s">
        <v>27</v>
      </c>
      <c r="C24" s="3" t="s">
        <v>15</v>
      </c>
      <c r="D24" s="3" t="s">
        <v>8</v>
      </c>
      <c r="E24" s="4">
        <v>50</v>
      </c>
      <c r="F24" s="4">
        <v>14</v>
      </c>
      <c r="G24" s="4">
        <v>13</v>
      </c>
      <c r="H24" s="4">
        <v>2</v>
      </c>
      <c r="I24" s="4">
        <v>15</v>
      </c>
      <c r="J24" s="4">
        <v>2</v>
      </c>
      <c r="K24" s="4">
        <v>0</v>
      </c>
      <c r="L24" s="4">
        <f>F24+G24+H24+I24+J24+K24</f>
        <v>46</v>
      </c>
      <c r="M24" s="4">
        <f>IF(E24-L24&gt;=0,E24-L24,0)</f>
        <v>4</v>
      </c>
      <c r="N24" s="6">
        <f>(L24/E24)*100</f>
        <v>92</v>
      </c>
    </row>
    <row r="25" spans="1:14" x14ac:dyDescent="0.25">
      <c r="A25" s="3" t="s">
        <v>23</v>
      </c>
      <c r="B25" s="3" t="s">
        <v>18</v>
      </c>
      <c r="C25" s="3" t="s">
        <v>15</v>
      </c>
      <c r="D25" s="3" t="s">
        <v>8</v>
      </c>
      <c r="E25" s="4">
        <v>40</v>
      </c>
      <c r="F25" s="4">
        <v>7</v>
      </c>
      <c r="G25" s="4">
        <v>7</v>
      </c>
      <c r="H25" s="4">
        <v>2</v>
      </c>
      <c r="I25" s="4">
        <v>5</v>
      </c>
      <c r="J25" s="4">
        <v>2</v>
      </c>
      <c r="K25" s="4">
        <v>0</v>
      </c>
      <c r="L25" s="4">
        <f>F25+G25+H25+I25+J25+K25</f>
        <v>23</v>
      </c>
      <c r="M25" s="4">
        <f>IF(E25-L25&gt;=0,E25-L25,0)</f>
        <v>17</v>
      </c>
      <c r="N25" s="6">
        <f>(L25/E25)*100</f>
        <v>57.499999999999993</v>
      </c>
    </row>
    <row r="26" spans="1:14" x14ac:dyDescent="0.25">
      <c r="A26" s="3" t="s">
        <v>23</v>
      </c>
      <c r="B26" s="3" t="s">
        <v>19</v>
      </c>
      <c r="C26" s="3" t="s">
        <v>15</v>
      </c>
      <c r="D26" s="3" t="s">
        <v>8</v>
      </c>
      <c r="E26" s="4">
        <v>40</v>
      </c>
      <c r="F26" s="4">
        <v>19</v>
      </c>
      <c r="G26" s="4">
        <v>12</v>
      </c>
      <c r="H26" s="4">
        <v>0</v>
      </c>
      <c r="I26" s="4">
        <v>9</v>
      </c>
      <c r="J26" s="4">
        <v>0</v>
      </c>
      <c r="K26" s="4">
        <v>0</v>
      </c>
      <c r="L26" s="4">
        <f>F26+G26+H26+I26+J26+K26</f>
        <v>40</v>
      </c>
      <c r="M26" s="4">
        <f>IF(E26-L26&gt;=0,E26-L26,0)</f>
        <v>0</v>
      </c>
      <c r="N26" s="6">
        <f>(L26/E26)*100</f>
        <v>100</v>
      </c>
    </row>
    <row r="27" spans="1:14" x14ac:dyDescent="0.25">
      <c r="A27" s="3" t="s">
        <v>23</v>
      </c>
      <c r="B27" s="3" t="s">
        <v>19</v>
      </c>
      <c r="C27" s="3" t="s">
        <v>15</v>
      </c>
      <c r="D27" s="3" t="s">
        <v>7</v>
      </c>
      <c r="E27" s="4">
        <v>40</v>
      </c>
      <c r="F27" s="4">
        <v>4</v>
      </c>
      <c r="G27" s="4">
        <v>7</v>
      </c>
      <c r="H27" s="4">
        <v>7</v>
      </c>
      <c r="I27" s="4">
        <v>11</v>
      </c>
      <c r="J27" s="4">
        <v>1</v>
      </c>
      <c r="K27" s="4">
        <v>0</v>
      </c>
      <c r="L27" s="4">
        <f>F27+G27+H27+I27+J27+K27</f>
        <v>30</v>
      </c>
      <c r="M27" s="4">
        <f>IF(E27-L27&gt;=0,E27-L27,0)</f>
        <v>10</v>
      </c>
      <c r="N27" s="6">
        <f>(L27/E27)*100</f>
        <v>75</v>
      </c>
    </row>
    <row r="28" spans="1:14" x14ac:dyDescent="0.25">
      <c r="A28" s="3" t="s">
        <v>23</v>
      </c>
      <c r="B28" s="3" t="s">
        <v>28</v>
      </c>
      <c r="C28" s="3" t="s">
        <v>6</v>
      </c>
      <c r="D28" s="3" t="s">
        <v>8</v>
      </c>
      <c r="E28" s="4">
        <v>40</v>
      </c>
      <c r="F28" s="4">
        <v>4</v>
      </c>
      <c r="G28" s="4">
        <v>7</v>
      </c>
      <c r="H28" s="4">
        <v>1</v>
      </c>
      <c r="I28" s="4">
        <v>12</v>
      </c>
      <c r="J28" s="4">
        <v>2</v>
      </c>
      <c r="K28" s="4">
        <v>3</v>
      </c>
      <c r="L28" s="4">
        <f>F28+G28+H28+I28+J28+K28</f>
        <v>29</v>
      </c>
      <c r="M28" s="4">
        <f>IF(E28-L28&gt;=0,E28-L28,0)</f>
        <v>11</v>
      </c>
      <c r="N28" s="6">
        <f>(L28/E28)*100</f>
        <v>72.5</v>
      </c>
    </row>
    <row r="29" spans="1:14" x14ac:dyDescent="0.25">
      <c r="A29" s="3" t="s">
        <v>29</v>
      </c>
      <c r="B29" s="3" t="s">
        <v>30</v>
      </c>
      <c r="C29" s="3" t="s">
        <v>15</v>
      </c>
      <c r="D29" s="3" t="s">
        <v>8</v>
      </c>
      <c r="E29" s="4">
        <v>30</v>
      </c>
      <c r="F29" s="4">
        <v>16</v>
      </c>
      <c r="G29" s="4">
        <v>13</v>
      </c>
      <c r="H29" s="4">
        <v>0</v>
      </c>
      <c r="I29" s="4">
        <v>0</v>
      </c>
      <c r="J29" s="4">
        <v>1</v>
      </c>
      <c r="K29" s="4">
        <v>6</v>
      </c>
      <c r="L29" s="4">
        <f>F29+G29+H29+I29+J29+K29</f>
        <v>36</v>
      </c>
      <c r="M29" s="4">
        <f>IF(E29-L29&gt;=0,E29-L29,0)</f>
        <v>0</v>
      </c>
      <c r="N29" s="6">
        <f>(L29/E29)*100</f>
        <v>120</v>
      </c>
    </row>
    <row r="30" spans="1:14" x14ac:dyDescent="0.25">
      <c r="A30" s="3" t="s">
        <v>29</v>
      </c>
      <c r="B30" s="3" t="s">
        <v>30</v>
      </c>
      <c r="C30" s="3" t="s">
        <v>6</v>
      </c>
      <c r="D30" s="3" t="s">
        <v>8</v>
      </c>
      <c r="E30" s="4">
        <v>30</v>
      </c>
      <c r="F30" s="4">
        <v>15</v>
      </c>
      <c r="G30" s="4">
        <v>13</v>
      </c>
      <c r="H30" s="4">
        <v>0</v>
      </c>
      <c r="I30" s="4">
        <v>0</v>
      </c>
      <c r="J30" s="4">
        <v>2</v>
      </c>
      <c r="K30" s="4">
        <v>10</v>
      </c>
      <c r="L30" s="4">
        <f>F30+G30+H30+I30+J30+K30</f>
        <v>40</v>
      </c>
      <c r="M30" s="4">
        <f>IF(E30-L30&gt;=0,E30-L30,0)</f>
        <v>0</v>
      </c>
      <c r="N30" s="6">
        <f>(L30/E30)*100</f>
        <v>133.33333333333331</v>
      </c>
    </row>
    <row r="31" spans="1:14" x14ac:dyDescent="0.25">
      <c r="A31" s="3" t="s">
        <v>29</v>
      </c>
      <c r="B31" s="3" t="s">
        <v>30</v>
      </c>
      <c r="C31" s="3" t="s">
        <v>6</v>
      </c>
      <c r="D31" s="3" t="s">
        <v>31</v>
      </c>
      <c r="E31" s="4">
        <v>30</v>
      </c>
      <c r="F31" s="4">
        <v>13</v>
      </c>
      <c r="G31" s="4">
        <v>15</v>
      </c>
      <c r="H31" s="4">
        <v>0</v>
      </c>
      <c r="I31" s="4">
        <v>0</v>
      </c>
      <c r="J31" s="4">
        <v>2</v>
      </c>
      <c r="K31" s="4">
        <v>5</v>
      </c>
      <c r="L31" s="4">
        <f>F31+G31+H31+I31+J31+K31</f>
        <v>35</v>
      </c>
      <c r="M31" s="4">
        <f>IF(E31-L31&gt;=0,E31-L31,0)</f>
        <v>0</v>
      </c>
      <c r="N31" s="6">
        <f>(L31/E31)*100</f>
        <v>116.66666666666667</v>
      </c>
    </row>
    <row r="32" spans="1:14" x14ac:dyDescent="0.25">
      <c r="A32" s="3" t="s">
        <v>29</v>
      </c>
      <c r="B32" s="3" t="s">
        <v>32</v>
      </c>
      <c r="C32" s="3" t="s">
        <v>6</v>
      </c>
      <c r="D32" s="3" t="s">
        <v>31</v>
      </c>
      <c r="E32" s="4">
        <v>20</v>
      </c>
      <c r="F32" s="4">
        <v>12</v>
      </c>
      <c r="G32" s="4">
        <v>0</v>
      </c>
      <c r="H32" s="4">
        <v>0</v>
      </c>
      <c r="I32" s="4">
        <v>8</v>
      </c>
      <c r="J32" s="4">
        <v>0</v>
      </c>
      <c r="K32" s="4">
        <v>3</v>
      </c>
      <c r="L32" s="4">
        <f>F32+G32+H32+I32+J32+K32</f>
        <v>23</v>
      </c>
      <c r="M32" s="4">
        <f>IF(E32-L32&gt;=0,E32-L32,0)</f>
        <v>0</v>
      </c>
      <c r="N32" s="6">
        <f>(L32/E32)*100</f>
        <v>114.99999999999999</v>
      </c>
    </row>
    <row r="33" spans="1:14" x14ac:dyDescent="0.25">
      <c r="A33" s="3" t="s">
        <v>29</v>
      </c>
      <c r="B33" s="3" t="s">
        <v>33</v>
      </c>
      <c r="C33" s="3" t="s">
        <v>6</v>
      </c>
      <c r="D33" s="3" t="s">
        <v>34</v>
      </c>
      <c r="E33" s="4">
        <v>15</v>
      </c>
      <c r="F33" s="4">
        <v>15</v>
      </c>
      <c r="G33" s="4">
        <v>0</v>
      </c>
      <c r="H33" s="4">
        <v>0</v>
      </c>
      <c r="I33" s="4">
        <v>0</v>
      </c>
      <c r="J33" s="4">
        <v>0</v>
      </c>
      <c r="K33" s="4">
        <v>3</v>
      </c>
      <c r="L33" s="4">
        <f>F33+G33+H33+I33+J33+K33</f>
        <v>18</v>
      </c>
      <c r="M33" s="4">
        <f>IF(E33-L33&gt;=0,E33-L33,0)</f>
        <v>0</v>
      </c>
      <c r="N33" s="6">
        <f>(L33/E33)*100</f>
        <v>120</v>
      </c>
    </row>
    <row r="34" spans="1:14" x14ac:dyDescent="0.25">
      <c r="A34" s="3" t="s">
        <v>29</v>
      </c>
      <c r="B34" s="3" t="s">
        <v>35</v>
      </c>
      <c r="C34" s="3" t="s">
        <v>6</v>
      </c>
      <c r="D34" s="3" t="s">
        <v>31</v>
      </c>
      <c r="E34" s="4">
        <v>50</v>
      </c>
      <c r="F34" s="4">
        <v>26</v>
      </c>
      <c r="G34" s="4">
        <v>0</v>
      </c>
      <c r="H34" s="4">
        <v>0</v>
      </c>
      <c r="I34" s="4">
        <v>10</v>
      </c>
      <c r="J34" s="4">
        <v>0</v>
      </c>
      <c r="K34" s="4">
        <v>3</v>
      </c>
      <c r="L34" s="4">
        <f>F34+G34+H34+I34+J34+K34</f>
        <v>39</v>
      </c>
      <c r="M34" s="4">
        <f>IF(E34-L34&gt;=0,E34-L34,0)</f>
        <v>11</v>
      </c>
      <c r="N34" s="6">
        <f>(L34/E34)*100</f>
        <v>78</v>
      </c>
    </row>
    <row r="35" spans="1:14" x14ac:dyDescent="0.25">
      <c r="A35" s="3" t="s">
        <v>29</v>
      </c>
      <c r="B35" s="3" t="s">
        <v>36</v>
      </c>
      <c r="C35" s="3" t="s">
        <v>6</v>
      </c>
      <c r="D35" s="3" t="s">
        <v>7</v>
      </c>
      <c r="E35" s="4">
        <v>30</v>
      </c>
      <c r="F35" s="4">
        <v>22</v>
      </c>
      <c r="G35" s="4">
        <v>8</v>
      </c>
      <c r="H35" s="4">
        <v>0</v>
      </c>
      <c r="I35" s="4">
        <v>0</v>
      </c>
      <c r="J35" s="4">
        <v>0</v>
      </c>
      <c r="K35" s="4">
        <v>9</v>
      </c>
      <c r="L35" s="4">
        <f>F35+G35+H35+I35+J35+K35</f>
        <v>39</v>
      </c>
      <c r="M35" s="4">
        <f>IF(E35-L35&gt;=0,E35-L35,0)</f>
        <v>0</v>
      </c>
      <c r="N35" s="6">
        <f>(L35/E35)*100</f>
        <v>130</v>
      </c>
    </row>
    <row r="36" spans="1:14" x14ac:dyDescent="0.25">
      <c r="A36" s="3" t="s">
        <v>29</v>
      </c>
      <c r="B36" s="3" t="s">
        <v>37</v>
      </c>
      <c r="C36" s="3" t="s">
        <v>15</v>
      </c>
      <c r="D36" s="3" t="s">
        <v>8</v>
      </c>
      <c r="E36" s="4">
        <v>40</v>
      </c>
      <c r="F36" s="4">
        <v>28</v>
      </c>
      <c r="G36" s="4">
        <v>0</v>
      </c>
      <c r="H36" s="4">
        <v>2</v>
      </c>
      <c r="I36" s="4">
        <v>7</v>
      </c>
      <c r="J36" s="4">
        <v>1</v>
      </c>
      <c r="K36" s="4">
        <v>1</v>
      </c>
      <c r="L36" s="4">
        <f>F36+G36+H36+I36+J36+K36</f>
        <v>39</v>
      </c>
      <c r="M36" s="4">
        <f>IF(E36-L36&gt;=0,E36-L36,0)</f>
        <v>1</v>
      </c>
      <c r="N36" s="6">
        <f>(L36/E36)*100</f>
        <v>97.5</v>
      </c>
    </row>
    <row r="37" spans="1:14" x14ac:dyDescent="0.25">
      <c r="A37" s="3" t="s">
        <v>38</v>
      </c>
      <c r="B37" s="3" t="s">
        <v>39</v>
      </c>
      <c r="C37" s="3" t="s">
        <v>6</v>
      </c>
      <c r="D37" s="3" t="s">
        <v>31</v>
      </c>
      <c r="E37" s="4">
        <v>40</v>
      </c>
      <c r="F37" s="4">
        <v>34</v>
      </c>
      <c r="G37" s="4">
        <v>0</v>
      </c>
      <c r="H37" s="4">
        <v>2</v>
      </c>
      <c r="I37" s="4">
        <v>4</v>
      </c>
      <c r="J37" s="4">
        <v>0</v>
      </c>
      <c r="K37" s="4">
        <v>1</v>
      </c>
      <c r="L37" s="4">
        <f>F37+G37+H37+I37+J37+K37</f>
        <v>41</v>
      </c>
      <c r="M37" s="4">
        <f>IF(E37-L37&gt;=0,E37-L37,0)</f>
        <v>0</v>
      </c>
      <c r="N37" s="6">
        <f>(L37/E37)*100</f>
        <v>102.49999999999999</v>
      </c>
    </row>
    <row r="38" spans="1:14" x14ac:dyDescent="0.25">
      <c r="A38" s="3" t="s">
        <v>38</v>
      </c>
      <c r="B38" s="3" t="s">
        <v>30</v>
      </c>
      <c r="C38" s="3" t="s">
        <v>15</v>
      </c>
      <c r="D38" s="3" t="s">
        <v>7</v>
      </c>
      <c r="E38" s="4">
        <v>30</v>
      </c>
      <c r="F38" s="4">
        <v>15</v>
      </c>
      <c r="G38" s="4">
        <v>14</v>
      </c>
      <c r="H38" s="4">
        <v>0</v>
      </c>
      <c r="I38" s="4">
        <v>0</v>
      </c>
      <c r="J38" s="4">
        <v>1</v>
      </c>
      <c r="K38" s="4">
        <v>1</v>
      </c>
      <c r="L38" s="4">
        <f>F38+G38+H38+I38+J38+K38</f>
        <v>31</v>
      </c>
      <c r="M38" s="4">
        <f>IF(E38-L38&gt;=0,E38-L38,0)</f>
        <v>0</v>
      </c>
      <c r="N38" s="6">
        <f>(L38/E38)*100</f>
        <v>103.33333333333334</v>
      </c>
    </row>
    <row r="39" spans="1:14" x14ac:dyDescent="0.25">
      <c r="A39" s="3" t="s">
        <v>38</v>
      </c>
      <c r="B39" s="3" t="s">
        <v>30</v>
      </c>
      <c r="C39" s="3" t="s">
        <v>15</v>
      </c>
      <c r="D39" s="3" t="s">
        <v>8</v>
      </c>
      <c r="E39" s="4">
        <v>30</v>
      </c>
      <c r="F39" s="4">
        <v>15</v>
      </c>
      <c r="G39" s="4">
        <v>13</v>
      </c>
      <c r="H39" s="4">
        <v>0</v>
      </c>
      <c r="I39" s="4">
        <v>0</v>
      </c>
      <c r="J39" s="4">
        <v>2</v>
      </c>
      <c r="K39" s="4">
        <v>6</v>
      </c>
      <c r="L39" s="4">
        <f>F39+G39+H39+I39+J39+K39</f>
        <v>36</v>
      </c>
      <c r="M39" s="4">
        <f>IF(E39-L39&gt;=0,E39-L39,0)</f>
        <v>0</v>
      </c>
      <c r="N39" s="6">
        <f>(L39/E39)*100</f>
        <v>120</v>
      </c>
    </row>
    <row r="40" spans="1:14" x14ac:dyDescent="0.25">
      <c r="A40" s="3" t="s">
        <v>38</v>
      </c>
      <c r="B40" s="3" t="s">
        <v>40</v>
      </c>
      <c r="C40" s="3" t="s">
        <v>6</v>
      </c>
      <c r="D40" s="3" t="s">
        <v>7</v>
      </c>
      <c r="E40" s="4">
        <v>60</v>
      </c>
      <c r="F40" s="4">
        <v>28</v>
      </c>
      <c r="G40" s="4">
        <v>25</v>
      </c>
      <c r="H40" s="4">
        <v>0</v>
      </c>
      <c r="I40" s="4">
        <v>0</v>
      </c>
      <c r="J40" s="4">
        <v>7</v>
      </c>
      <c r="K40" s="4">
        <v>0</v>
      </c>
      <c r="L40" s="4">
        <f>F40+G40+H40+I40+J40+K40</f>
        <v>60</v>
      </c>
      <c r="M40" s="4">
        <f>IF(E40-L40&gt;=0,E40-L40,0)</f>
        <v>0</v>
      </c>
      <c r="N40" s="6">
        <f>(L40/E40)*100</f>
        <v>100</v>
      </c>
    </row>
    <row r="41" spans="1:14" x14ac:dyDescent="0.25">
      <c r="A41" s="3" t="s">
        <v>38</v>
      </c>
      <c r="B41" s="3" t="s">
        <v>41</v>
      </c>
      <c r="C41" s="3" t="s">
        <v>15</v>
      </c>
      <c r="D41" s="3" t="s">
        <v>7</v>
      </c>
      <c r="E41" s="4">
        <v>20</v>
      </c>
      <c r="F41" s="4">
        <v>10</v>
      </c>
      <c r="G41" s="4">
        <v>9</v>
      </c>
      <c r="H41" s="4">
        <v>0</v>
      </c>
      <c r="I41" s="4">
        <v>0</v>
      </c>
      <c r="J41" s="4">
        <v>1</v>
      </c>
      <c r="K41" s="4">
        <v>1</v>
      </c>
      <c r="L41" s="4">
        <f>F41+G41+H41+I41+J41+K41</f>
        <v>21</v>
      </c>
      <c r="M41" s="4">
        <f>IF(E41-L41&gt;=0,E41-L41,0)</f>
        <v>0</v>
      </c>
      <c r="N41" s="6">
        <f>(L41/E41)*100</f>
        <v>105</v>
      </c>
    </row>
    <row r="42" spans="1:14" x14ac:dyDescent="0.25">
      <c r="A42" s="3" t="s">
        <v>38</v>
      </c>
      <c r="B42" s="3" t="s">
        <v>41</v>
      </c>
      <c r="C42" s="3" t="s">
        <v>6</v>
      </c>
      <c r="D42" s="3" t="s">
        <v>7</v>
      </c>
      <c r="E42" s="4">
        <v>20</v>
      </c>
      <c r="F42" s="4">
        <v>11</v>
      </c>
      <c r="G42" s="4">
        <v>7</v>
      </c>
      <c r="H42" s="4">
        <v>0</v>
      </c>
      <c r="I42" s="4">
        <v>0</v>
      </c>
      <c r="J42" s="4">
        <v>2</v>
      </c>
      <c r="K42" s="4">
        <v>0</v>
      </c>
      <c r="L42" s="4">
        <f>F42+G42+H42+I42+J42+K42</f>
        <v>20</v>
      </c>
      <c r="M42" s="4">
        <f>IF(E42-L42&gt;=0,E42-L42,0)</f>
        <v>0</v>
      </c>
      <c r="N42" s="6">
        <f>(L42/E42)*100</f>
        <v>100</v>
      </c>
    </row>
    <row r="43" spans="1:14" x14ac:dyDescent="0.25">
      <c r="A43" s="3" t="s">
        <v>38</v>
      </c>
      <c r="B43" s="3" t="s">
        <v>37</v>
      </c>
      <c r="C43" s="3" t="s">
        <v>15</v>
      </c>
      <c r="D43" s="3" t="s">
        <v>31</v>
      </c>
      <c r="E43" s="4">
        <v>30</v>
      </c>
      <c r="F43" s="4">
        <v>11</v>
      </c>
      <c r="G43" s="4">
        <v>10</v>
      </c>
      <c r="H43" s="4">
        <v>0</v>
      </c>
      <c r="I43" s="4">
        <v>0</v>
      </c>
      <c r="J43" s="4">
        <v>0</v>
      </c>
      <c r="K43" s="4">
        <v>0</v>
      </c>
      <c r="L43" s="4">
        <f>F43+G43+H43+I43+J43+K43</f>
        <v>21</v>
      </c>
      <c r="M43" s="4">
        <f>IF(E43-L43&gt;=0,E43-L43,0)</f>
        <v>9</v>
      </c>
      <c r="N43" s="6">
        <f>(L43/E43)*100</f>
        <v>70</v>
      </c>
    </row>
    <row r="44" spans="1:14" x14ac:dyDescent="0.25">
      <c r="A44" s="3" t="s">
        <v>38</v>
      </c>
      <c r="B44" s="3" t="s">
        <v>42</v>
      </c>
      <c r="C44" s="3" t="s">
        <v>6</v>
      </c>
      <c r="D44" s="3" t="s">
        <v>31</v>
      </c>
      <c r="E44" s="4">
        <v>20</v>
      </c>
      <c r="F44" s="4">
        <v>14</v>
      </c>
      <c r="G44" s="4">
        <v>0</v>
      </c>
      <c r="H44" s="4">
        <v>2</v>
      </c>
      <c r="I44" s="4">
        <v>4</v>
      </c>
      <c r="J44" s="4">
        <v>0</v>
      </c>
      <c r="K44" s="4">
        <v>0</v>
      </c>
      <c r="L44" s="4">
        <f>F44+G44+H44+I44+J44+K44</f>
        <v>20</v>
      </c>
      <c r="M44" s="4">
        <f>IF(E44-L44&gt;=0,E44-L44,0)</f>
        <v>0</v>
      </c>
      <c r="N44" s="6">
        <f>(L44/E44)*100</f>
        <v>100</v>
      </c>
    </row>
    <row r="45" spans="1:14" x14ac:dyDescent="0.25">
      <c r="A45" s="3" t="s">
        <v>38</v>
      </c>
      <c r="B45" s="3" t="s">
        <v>43</v>
      </c>
      <c r="C45" s="3" t="s">
        <v>6</v>
      </c>
      <c r="D45" s="3" t="s">
        <v>7</v>
      </c>
      <c r="E45" s="4">
        <v>30</v>
      </c>
      <c r="F45" s="4">
        <v>15</v>
      </c>
      <c r="G45" s="4">
        <v>14</v>
      </c>
      <c r="H45" s="4">
        <v>0</v>
      </c>
      <c r="I45" s="4">
        <v>0</v>
      </c>
      <c r="J45" s="4">
        <v>1</v>
      </c>
      <c r="K45" s="4">
        <v>4</v>
      </c>
      <c r="L45" s="4">
        <f>F45+G45+H45+I45+J45+K45</f>
        <v>34</v>
      </c>
      <c r="M45" s="4">
        <f>IF(E45-L45&gt;=0,E45-L45,0)</f>
        <v>0</v>
      </c>
      <c r="N45" s="6">
        <f>(L45/E45)*100</f>
        <v>113.33333333333333</v>
      </c>
    </row>
    <row r="46" spans="1:14" x14ac:dyDescent="0.25">
      <c r="A46" s="3" t="s">
        <v>38</v>
      </c>
      <c r="B46" s="3" t="s">
        <v>44</v>
      </c>
      <c r="C46" s="3" t="s">
        <v>15</v>
      </c>
      <c r="D46" s="3" t="s">
        <v>8</v>
      </c>
      <c r="E46" s="4">
        <v>40</v>
      </c>
      <c r="F46" s="4">
        <v>20</v>
      </c>
      <c r="G46" s="4">
        <v>19</v>
      </c>
      <c r="H46" s="4">
        <v>0</v>
      </c>
      <c r="I46" s="4">
        <v>0</v>
      </c>
      <c r="J46" s="4">
        <v>1</v>
      </c>
      <c r="K46" s="4">
        <v>6</v>
      </c>
      <c r="L46" s="4">
        <f>F46+G46+H46+I46+J46+K46</f>
        <v>46</v>
      </c>
      <c r="M46" s="4">
        <f>IF(E46-L46&gt;=0,E46-L46,0)</f>
        <v>0</v>
      </c>
      <c r="N46" s="6">
        <f>(L46/E46)*100</f>
        <v>114.99999999999999</v>
      </c>
    </row>
    <row r="47" spans="1:14" x14ac:dyDescent="0.25">
      <c r="A47" s="3" t="s">
        <v>45</v>
      </c>
      <c r="B47" s="3" t="s">
        <v>5</v>
      </c>
      <c r="C47" s="3" t="s">
        <v>6</v>
      </c>
      <c r="D47" s="3" t="s">
        <v>8</v>
      </c>
      <c r="E47" s="4">
        <v>50</v>
      </c>
      <c r="F47" s="4">
        <v>25</v>
      </c>
      <c r="G47" s="4">
        <v>25</v>
      </c>
      <c r="H47" s="4">
        <v>0</v>
      </c>
      <c r="I47" s="4">
        <v>0</v>
      </c>
      <c r="J47" s="4">
        <v>0</v>
      </c>
      <c r="K47" s="4">
        <v>0</v>
      </c>
      <c r="L47" s="4">
        <f>F47+G47+H47+I47+J47+K47</f>
        <v>50</v>
      </c>
      <c r="M47" s="4">
        <f>IF(E47-L47&gt;=0,E47-L47,0)</f>
        <v>0</v>
      </c>
      <c r="N47" s="6">
        <f>(L47/E47)*100</f>
        <v>100</v>
      </c>
    </row>
    <row r="48" spans="1:14" x14ac:dyDescent="0.25">
      <c r="A48" s="3" t="s">
        <v>45</v>
      </c>
      <c r="B48" s="3" t="s">
        <v>5</v>
      </c>
      <c r="C48" s="3" t="s">
        <v>6</v>
      </c>
      <c r="D48" s="3" t="s">
        <v>7</v>
      </c>
      <c r="E48" s="4">
        <v>50</v>
      </c>
      <c r="F48" s="4">
        <v>25</v>
      </c>
      <c r="G48" s="4">
        <v>21</v>
      </c>
      <c r="H48" s="4">
        <v>0</v>
      </c>
      <c r="I48" s="4">
        <v>0</v>
      </c>
      <c r="J48" s="4">
        <v>2</v>
      </c>
      <c r="K48" s="4">
        <v>2</v>
      </c>
      <c r="L48" s="4">
        <f>F48+G48+H48+I48+J48+K48</f>
        <v>50</v>
      </c>
      <c r="M48" s="4">
        <f>IF(E48-L48&gt;=0,E48-L48,0)</f>
        <v>0</v>
      </c>
      <c r="N48" s="6">
        <f>(L48/E48)*100</f>
        <v>100</v>
      </c>
    </row>
    <row r="49" spans="1:14" x14ac:dyDescent="0.25">
      <c r="A49" s="3" t="s">
        <v>45</v>
      </c>
      <c r="B49" s="3" t="s">
        <v>46</v>
      </c>
      <c r="C49" s="3" t="s">
        <v>6</v>
      </c>
      <c r="D49" s="3" t="s">
        <v>7</v>
      </c>
      <c r="E49" s="4">
        <v>40</v>
      </c>
      <c r="F49" s="4">
        <v>23</v>
      </c>
      <c r="G49" s="4">
        <v>9</v>
      </c>
      <c r="H49" s="4">
        <v>0</v>
      </c>
      <c r="I49" s="4">
        <v>6</v>
      </c>
      <c r="J49" s="4">
        <v>2</v>
      </c>
      <c r="K49" s="4">
        <v>0</v>
      </c>
      <c r="L49" s="4">
        <f>F49+G49+H49+I49+J49+K49</f>
        <v>40</v>
      </c>
      <c r="M49" s="4">
        <f>IF(E49-L49&gt;=0,E49-L49,0)</f>
        <v>0</v>
      </c>
      <c r="N49" s="6">
        <f>(L49/E49)*100</f>
        <v>100</v>
      </c>
    </row>
    <row r="50" spans="1:14" x14ac:dyDescent="0.25">
      <c r="A50" s="3" t="s">
        <v>45</v>
      </c>
      <c r="B50" s="3" t="s">
        <v>46</v>
      </c>
      <c r="C50" s="3" t="s">
        <v>15</v>
      </c>
      <c r="D50" s="3" t="s">
        <v>31</v>
      </c>
      <c r="E50" s="4">
        <v>40</v>
      </c>
      <c r="F50" s="4">
        <v>6</v>
      </c>
      <c r="G50" s="4">
        <v>12</v>
      </c>
      <c r="H50" s="4">
        <v>9</v>
      </c>
      <c r="I50" s="4">
        <v>0</v>
      </c>
      <c r="J50" s="4">
        <v>7</v>
      </c>
      <c r="K50" s="4">
        <v>7</v>
      </c>
      <c r="L50" s="4">
        <f>F50+G50+H50+I50+J50+K50</f>
        <v>41</v>
      </c>
      <c r="M50" s="4">
        <f>IF(E50-L50&gt;=0,E50-L50,0)</f>
        <v>0</v>
      </c>
      <c r="N50" s="6">
        <f>(L50/E50)*100</f>
        <v>102.49999999999999</v>
      </c>
    </row>
    <row r="51" spans="1:14" x14ac:dyDescent="0.25">
      <c r="A51" s="3" t="s">
        <v>45</v>
      </c>
      <c r="B51" s="3" t="s">
        <v>11</v>
      </c>
      <c r="C51" s="3" t="s">
        <v>6</v>
      </c>
      <c r="D51" s="3" t="s">
        <v>8</v>
      </c>
      <c r="E51" s="4">
        <v>50</v>
      </c>
      <c r="F51" s="4">
        <v>39</v>
      </c>
      <c r="G51" s="4">
        <v>8</v>
      </c>
      <c r="H51" s="4">
        <v>0</v>
      </c>
      <c r="I51" s="4">
        <v>0</v>
      </c>
      <c r="J51" s="4">
        <v>3</v>
      </c>
      <c r="K51" s="4">
        <v>0</v>
      </c>
      <c r="L51" s="4">
        <f>F51+G51+H51+I51+J51+K51</f>
        <v>50</v>
      </c>
      <c r="M51" s="4">
        <f>IF(E51-L51&gt;=0,E51-L51,0)</f>
        <v>0</v>
      </c>
      <c r="N51" s="6">
        <f>(L51/E51)*100</f>
        <v>100</v>
      </c>
    </row>
    <row r="52" spans="1:14" x14ac:dyDescent="0.25">
      <c r="A52" s="3" t="s">
        <v>45</v>
      </c>
      <c r="B52" s="3" t="s">
        <v>47</v>
      </c>
      <c r="C52" s="3" t="s">
        <v>6</v>
      </c>
      <c r="D52" s="3" t="s">
        <v>10</v>
      </c>
      <c r="E52" s="4">
        <v>40</v>
      </c>
      <c r="F52" s="4">
        <v>18</v>
      </c>
      <c r="G52" s="4">
        <v>18</v>
      </c>
      <c r="H52" s="4">
        <v>0</v>
      </c>
      <c r="I52" s="4">
        <v>0</v>
      </c>
      <c r="J52" s="4">
        <v>3</v>
      </c>
      <c r="K52" s="4">
        <v>1</v>
      </c>
      <c r="L52" s="4">
        <f>F52+G52+H52+I52+J52+K52</f>
        <v>40</v>
      </c>
      <c r="M52" s="4">
        <f>IF(E52-L52&gt;=0,E52-L52,0)</f>
        <v>0</v>
      </c>
      <c r="N52" s="6">
        <f>(L52/E52)*100</f>
        <v>100</v>
      </c>
    </row>
    <row r="53" spans="1:14" x14ac:dyDescent="0.25">
      <c r="A53" s="3" t="s">
        <v>45</v>
      </c>
      <c r="B53" s="3" t="s">
        <v>26</v>
      </c>
      <c r="C53" s="3" t="s">
        <v>15</v>
      </c>
      <c r="D53" s="3" t="s">
        <v>8</v>
      </c>
      <c r="E53" s="4">
        <v>40</v>
      </c>
      <c r="F53" s="4">
        <v>21</v>
      </c>
      <c r="G53" s="4">
        <v>8</v>
      </c>
      <c r="H53" s="4">
        <v>0</v>
      </c>
      <c r="I53" s="4">
        <v>11</v>
      </c>
      <c r="J53" s="4">
        <v>0</v>
      </c>
      <c r="K53" s="4">
        <v>0</v>
      </c>
      <c r="L53" s="4">
        <f>F53+G53+H53+I53+J53+K53</f>
        <v>40</v>
      </c>
      <c r="M53" s="4">
        <f>IF(E53-L53&gt;=0,E53-L53,0)</f>
        <v>0</v>
      </c>
      <c r="N53" s="6">
        <f>(L53/E53)*100</f>
        <v>100</v>
      </c>
    </row>
    <row r="54" spans="1:14" x14ac:dyDescent="0.25">
      <c r="A54" s="3" t="s">
        <v>45</v>
      </c>
      <c r="B54" s="3" t="s">
        <v>16</v>
      </c>
      <c r="C54" s="3" t="s">
        <v>15</v>
      </c>
      <c r="D54" s="3" t="s">
        <v>8</v>
      </c>
      <c r="E54" s="4">
        <v>30</v>
      </c>
      <c r="F54" s="4">
        <v>21</v>
      </c>
      <c r="G54" s="4">
        <v>4</v>
      </c>
      <c r="H54" s="4">
        <v>0</v>
      </c>
      <c r="I54" s="4">
        <v>5</v>
      </c>
      <c r="J54" s="4">
        <v>0</v>
      </c>
      <c r="K54" s="4">
        <v>2</v>
      </c>
      <c r="L54" s="4">
        <f>F54+G54+H54+I54+J54+K54</f>
        <v>32</v>
      </c>
      <c r="M54" s="4">
        <f>IF(E54-L54&gt;=0,E54-L54,0)</f>
        <v>0</v>
      </c>
      <c r="N54" s="6">
        <f>(L54/E54)*100</f>
        <v>106.66666666666667</v>
      </c>
    </row>
    <row r="55" spans="1:14" x14ac:dyDescent="0.25">
      <c r="A55" s="3" t="s">
        <v>45</v>
      </c>
      <c r="B55" s="3" t="s">
        <v>17</v>
      </c>
      <c r="C55" s="3" t="s">
        <v>15</v>
      </c>
      <c r="D55" s="3" t="s">
        <v>8</v>
      </c>
      <c r="E55" s="4">
        <v>40</v>
      </c>
      <c r="F55" s="4">
        <v>11</v>
      </c>
      <c r="G55" s="4">
        <v>14</v>
      </c>
      <c r="H55" s="4">
        <v>15</v>
      </c>
      <c r="I55" s="4">
        <v>0</v>
      </c>
      <c r="J55" s="4">
        <v>0</v>
      </c>
      <c r="K55" s="4">
        <v>3</v>
      </c>
      <c r="L55" s="4">
        <f>F55+G55+H55+I55+J55+K55</f>
        <v>43</v>
      </c>
      <c r="M55" s="4">
        <f>IF(E55-L55&gt;=0,E55-L55,0)</f>
        <v>0</v>
      </c>
      <c r="N55" s="6">
        <f>(L55/E55)*100</f>
        <v>107.5</v>
      </c>
    </row>
    <row r="56" spans="1:14" x14ac:dyDescent="0.25">
      <c r="A56" s="3" t="s">
        <v>45</v>
      </c>
      <c r="B56" s="3" t="s">
        <v>18</v>
      </c>
      <c r="C56" s="3" t="s">
        <v>15</v>
      </c>
      <c r="D56" s="3" t="s">
        <v>8</v>
      </c>
      <c r="E56" s="4">
        <v>40</v>
      </c>
      <c r="F56" s="4">
        <v>6</v>
      </c>
      <c r="G56" s="4">
        <v>10</v>
      </c>
      <c r="H56" s="4">
        <v>10</v>
      </c>
      <c r="I56" s="4">
        <v>0</v>
      </c>
      <c r="J56" s="4">
        <v>6</v>
      </c>
      <c r="K56" s="4">
        <v>0</v>
      </c>
      <c r="L56" s="4">
        <f>F56+G56+H56+I56+J56+K56</f>
        <v>32</v>
      </c>
      <c r="M56" s="4">
        <f>IF(E56-L56&gt;=0,E56-L56,0)</f>
        <v>8</v>
      </c>
      <c r="N56" s="6">
        <f>(L56/E56)*100</f>
        <v>80</v>
      </c>
    </row>
    <row r="57" spans="1:14" x14ac:dyDescent="0.25">
      <c r="A57" s="3" t="s">
        <v>45</v>
      </c>
      <c r="B57" s="3" t="s">
        <v>19</v>
      </c>
      <c r="C57" s="3" t="s">
        <v>15</v>
      </c>
      <c r="D57" s="3" t="s">
        <v>31</v>
      </c>
      <c r="E57" s="4">
        <v>40</v>
      </c>
      <c r="F57" s="4">
        <v>18</v>
      </c>
      <c r="G57" s="4">
        <v>17</v>
      </c>
      <c r="H57" s="4">
        <v>0</v>
      </c>
      <c r="I57" s="4">
        <v>5</v>
      </c>
      <c r="J57" s="4">
        <v>0</v>
      </c>
      <c r="K57" s="4">
        <v>0</v>
      </c>
      <c r="L57" s="4">
        <f>F57+G57+H57+I57+J57+K57</f>
        <v>40</v>
      </c>
      <c r="M57" s="4">
        <f>IF(E57-L57&gt;=0,E57-L57,0)</f>
        <v>0</v>
      </c>
      <c r="N57" s="6">
        <f>(L57/E57)*100</f>
        <v>100</v>
      </c>
    </row>
    <row r="58" spans="1:14" x14ac:dyDescent="0.25">
      <c r="A58" s="3" t="s">
        <v>45</v>
      </c>
      <c r="B58" s="3" t="s">
        <v>19</v>
      </c>
      <c r="C58" s="3" t="s">
        <v>15</v>
      </c>
      <c r="D58" s="3" t="s">
        <v>8</v>
      </c>
      <c r="E58" s="4">
        <v>40</v>
      </c>
      <c r="F58" s="4">
        <v>20</v>
      </c>
      <c r="G58" s="4">
        <v>19</v>
      </c>
      <c r="H58" s="4">
        <v>0</v>
      </c>
      <c r="I58" s="4">
        <v>0</v>
      </c>
      <c r="J58" s="4">
        <v>1</v>
      </c>
      <c r="K58" s="4">
        <v>0</v>
      </c>
      <c r="L58" s="4">
        <f>F58+G58+H58+I58+J58+K58</f>
        <v>40</v>
      </c>
      <c r="M58" s="4">
        <f>IF(E58-L58&gt;=0,E58-L58,0)</f>
        <v>0</v>
      </c>
      <c r="N58" s="6">
        <f>(L58/E58)*100</f>
        <v>100</v>
      </c>
    </row>
    <row r="59" spans="1:14" x14ac:dyDescent="0.25">
      <c r="A59" s="3" t="s">
        <v>48</v>
      </c>
      <c r="B59" s="3" t="s">
        <v>5</v>
      </c>
      <c r="C59" s="3" t="s">
        <v>6</v>
      </c>
      <c r="D59" s="3" t="s">
        <v>8</v>
      </c>
      <c r="E59" s="4">
        <v>80</v>
      </c>
      <c r="F59" s="4">
        <v>50</v>
      </c>
      <c r="G59" s="4">
        <v>14</v>
      </c>
      <c r="H59" s="4">
        <v>0</v>
      </c>
      <c r="I59" s="4">
        <v>13</v>
      </c>
      <c r="J59" s="4">
        <v>3</v>
      </c>
      <c r="K59" s="4">
        <v>1</v>
      </c>
      <c r="L59" s="4">
        <f>F59+G59+H59+I59+J59+K59</f>
        <v>81</v>
      </c>
      <c r="M59" s="4">
        <f>IF(E59-L59&gt;=0,E59-L59,0)</f>
        <v>0</v>
      </c>
      <c r="N59" s="6">
        <f>(L59/E59)*100</f>
        <v>101.25</v>
      </c>
    </row>
    <row r="60" spans="1:14" x14ac:dyDescent="0.25">
      <c r="A60" s="3" t="s">
        <v>48</v>
      </c>
      <c r="B60" s="3" t="s">
        <v>46</v>
      </c>
      <c r="C60" s="3" t="s">
        <v>15</v>
      </c>
      <c r="D60" s="3" t="s">
        <v>8</v>
      </c>
      <c r="E60" s="4">
        <v>40</v>
      </c>
      <c r="F60" s="4">
        <v>21</v>
      </c>
      <c r="G60" s="4">
        <v>12</v>
      </c>
      <c r="H60" s="4">
        <v>0</v>
      </c>
      <c r="I60" s="4">
        <v>3</v>
      </c>
      <c r="J60" s="4">
        <v>0</v>
      </c>
      <c r="K60" s="4">
        <v>5</v>
      </c>
      <c r="L60" s="4">
        <f>F60+G60+H60+I60+J60+K60</f>
        <v>41</v>
      </c>
      <c r="M60" s="4">
        <f>IF(E60-L60&gt;=0,E60-L60,0)</f>
        <v>0</v>
      </c>
      <c r="N60" s="6">
        <f>(L60/E60)*100</f>
        <v>102.49999999999999</v>
      </c>
    </row>
    <row r="61" spans="1:14" x14ac:dyDescent="0.25">
      <c r="A61" s="3" t="s">
        <v>48</v>
      </c>
      <c r="B61" s="3" t="s">
        <v>11</v>
      </c>
      <c r="C61" s="3" t="s">
        <v>6</v>
      </c>
      <c r="D61" s="3" t="s">
        <v>8</v>
      </c>
      <c r="E61" s="4">
        <v>100</v>
      </c>
      <c r="F61" s="4">
        <v>64</v>
      </c>
      <c r="G61" s="4">
        <v>32</v>
      </c>
      <c r="H61" s="4">
        <v>0</v>
      </c>
      <c r="I61" s="4">
        <v>0</v>
      </c>
      <c r="J61" s="4">
        <v>2</v>
      </c>
      <c r="K61" s="4">
        <v>2</v>
      </c>
      <c r="L61" s="4">
        <f>F61+G61+H61+I61+J61+K61</f>
        <v>100</v>
      </c>
      <c r="M61" s="4">
        <f>IF(E61-L61&gt;=0,E61-L61,0)</f>
        <v>0</v>
      </c>
      <c r="N61" s="6">
        <f>(L61/E61)*100</f>
        <v>100</v>
      </c>
    </row>
    <row r="62" spans="1:14" x14ac:dyDescent="0.25">
      <c r="A62" s="3" t="s">
        <v>48</v>
      </c>
      <c r="B62" s="3" t="s">
        <v>13</v>
      </c>
      <c r="C62" s="3" t="s">
        <v>6</v>
      </c>
      <c r="D62" s="3" t="s">
        <v>7</v>
      </c>
      <c r="E62" s="4">
        <v>40</v>
      </c>
      <c r="F62" s="4">
        <v>20</v>
      </c>
      <c r="G62" s="4">
        <v>17</v>
      </c>
      <c r="H62" s="4">
        <v>0</v>
      </c>
      <c r="I62" s="4">
        <v>0</v>
      </c>
      <c r="J62" s="4">
        <v>3</v>
      </c>
      <c r="K62" s="4">
        <v>0</v>
      </c>
      <c r="L62" s="4">
        <f>F62+G62+H62+I62+J62+K62</f>
        <v>40</v>
      </c>
      <c r="M62" s="4">
        <f>IF(E62-L62&gt;=0,E62-L62,0)</f>
        <v>0</v>
      </c>
      <c r="N62" s="6">
        <f>(L62/E62)*100</f>
        <v>100</v>
      </c>
    </row>
    <row r="63" spans="1:14" x14ac:dyDescent="0.25">
      <c r="A63" s="3" t="s">
        <v>48</v>
      </c>
      <c r="B63" s="3" t="s">
        <v>49</v>
      </c>
      <c r="C63" s="3" t="s">
        <v>56</v>
      </c>
      <c r="D63" s="3" t="s">
        <v>10</v>
      </c>
      <c r="E63" s="4">
        <v>50</v>
      </c>
      <c r="F63" s="4">
        <v>26</v>
      </c>
      <c r="G63" s="4">
        <v>5</v>
      </c>
      <c r="H63" s="4">
        <v>0</v>
      </c>
      <c r="I63" s="4">
        <v>12</v>
      </c>
      <c r="J63" s="4">
        <v>0</v>
      </c>
      <c r="K63" s="4">
        <v>5</v>
      </c>
      <c r="L63" s="4">
        <f>F63+G63+H63+I63+J63+K63</f>
        <v>48</v>
      </c>
      <c r="M63" s="4">
        <f>IF(E63-L63&gt;=0,E63-L63,0)</f>
        <v>2</v>
      </c>
      <c r="N63" s="6">
        <f>(L63/E63)*100</f>
        <v>96</v>
      </c>
    </row>
    <row r="64" spans="1:14" x14ac:dyDescent="0.25">
      <c r="A64" s="3" t="s">
        <v>48</v>
      </c>
      <c r="B64" s="3" t="s">
        <v>50</v>
      </c>
      <c r="C64" s="3" t="s">
        <v>6</v>
      </c>
      <c r="D64" s="3" t="s">
        <v>10</v>
      </c>
      <c r="E64" s="4">
        <v>40</v>
      </c>
      <c r="F64" s="4">
        <v>30</v>
      </c>
      <c r="G64" s="4">
        <v>4</v>
      </c>
      <c r="H64" s="4">
        <v>0</v>
      </c>
      <c r="I64" s="4">
        <v>0</v>
      </c>
      <c r="J64" s="4">
        <v>6</v>
      </c>
      <c r="K64" s="4">
        <v>1</v>
      </c>
      <c r="L64" s="4">
        <f>F64+G64+H64+I64+J64+K64</f>
        <v>41</v>
      </c>
      <c r="M64" s="4">
        <f>IF(E64-L64&gt;=0,E64-L64,0)</f>
        <v>0</v>
      </c>
      <c r="N64" s="6">
        <f>(L64/E64)*100</f>
        <v>102.49999999999999</v>
      </c>
    </row>
    <row r="65" spans="1:14" x14ac:dyDescent="0.25">
      <c r="A65" s="3" t="s">
        <v>48</v>
      </c>
      <c r="B65" s="3" t="s">
        <v>25</v>
      </c>
      <c r="C65" s="3" t="s">
        <v>15</v>
      </c>
      <c r="D65" s="3" t="s">
        <v>8</v>
      </c>
      <c r="E65" s="4">
        <v>40</v>
      </c>
      <c r="F65" s="4">
        <v>3</v>
      </c>
      <c r="G65" s="4">
        <v>4</v>
      </c>
      <c r="H65" s="4">
        <v>7</v>
      </c>
      <c r="I65" s="4">
        <v>3</v>
      </c>
      <c r="J65" s="4">
        <v>0</v>
      </c>
      <c r="K65" s="4">
        <v>2</v>
      </c>
      <c r="L65" s="4">
        <f>F65+G65+H65+I65+J65+K65</f>
        <v>19</v>
      </c>
      <c r="M65" s="4">
        <f>IF(E65-L65&gt;=0,E65-L65,0)</f>
        <v>21</v>
      </c>
      <c r="N65" s="6">
        <f>(L65/E65)*100</f>
        <v>47.5</v>
      </c>
    </row>
    <row r="66" spans="1:14" x14ac:dyDescent="0.25">
      <c r="A66" s="3" t="s">
        <v>48</v>
      </c>
      <c r="B66" s="3" t="s">
        <v>26</v>
      </c>
      <c r="C66" s="3" t="s">
        <v>15</v>
      </c>
      <c r="D66" s="3" t="s">
        <v>8</v>
      </c>
      <c r="E66" s="4">
        <v>40</v>
      </c>
      <c r="F66" s="4">
        <v>15</v>
      </c>
      <c r="G66" s="4">
        <v>5</v>
      </c>
      <c r="H66" s="4">
        <v>3</v>
      </c>
      <c r="I66" s="4">
        <v>9</v>
      </c>
      <c r="J66" s="4">
        <v>0</v>
      </c>
      <c r="K66" s="4">
        <v>1</v>
      </c>
      <c r="L66" s="4">
        <f>F66+G66+H66+I66+J66+K66</f>
        <v>33</v>
      </c>
      <c r="M66" s="4">
        <f>IF(E66-L66&gt;=0,E66-L66,0)</f>
        <v>7</v>
      </c>
      <c r="N66" s="6">
        <f>(L66/E66)*100</f>
        <v>82.5</v>
      </c>
    </row>
    <row r="67" spans="1:14" x14ac:dyDescent="0.25">
      <c r="A67" s="3" t="s">
        <v>48</v>
      </c>
      <c r="B67" s="3" t="s">
        <v>27</v>
      </c>
      <c r="C67" s="3" t="s">
        <v>15</v>
      </c>
      <c r="D67" s="3" t="s">
        <v>8</v>
      </c>
      <c r="E67" s="4">
        <v>40</v>
      </c>
      <c r="F67" s="4">
        <v>17</v>
      </c>
      <c r="G67" s="4">
        <v>6</v>
      </c>
      <c r="H67" s="4">
        <v>9</v>
      </c>
      <c r="I67" s="4">
        <v>0</v>
      </c>
      <c r="J67" s="4">
        <v>0</v>
      </c>
      <c r="K67" s="4">
        <v>1</v>
      </c>
      <c r="L67" s="4">
        <f>F67+G67+H67+I67+J67+K67</f>
        <v>33</v>
      </c>
      <c r="M67" s="4">
        <f>IF(E67-L67&gt;=0,E67-L67,0)</f>
        <v>7</v>
      </c>
      <c r="N67" s="6">
        <f>(L67/E67)*100</f>
        <v>82.5</v>
      </c>
    </row>
    <row r="68" spans="1:14" x14ac:dyDescent="0.25">
      <c r="A68" s="3" t="s">
        <v>48</v>
      </c>
      <c r="B68" s="3" t="s">
        <v>18</v>
      </c>
      <c r="C68" s="3" t="s">
        <v>15</v>
      </c>
      <c r="D68" s="3" t="s">
        <v>8</v>
      </c>
      <c r="E68" s="4">
        <v>40</v>
      </c>
      <c r="F68" s="4">
        <v>6</v>
      </c>
      <c r="G68" s="4">
        <v>4</v>
      </c>
      <c r="H68" s="4">
        <v>3</v>
      </c>
      <c r="I68" s="4">
        <v>6</v>
      </c>
      <c r="J68" s="4">
        <v>0</v>
      </c>
      <c r="K68" s="4">
        <v>0</v>
      </c>
      <c r="L68" s="4">
        <f>F68+G68+H68+I68+J68+K68</f>
        <v>19</v>
      </c>
      <c r="M68" s="4">
        <f>IF(E68-L68&gt;=0,E68-L68,0)</f>
        <v>21</v>
      </c>
      <c r="N68" s="6">
        <f>(L68/E68)*100</f>
        <v>47.5</v>
      </c>
    </row>
    <row r="69" spans="1:14" x14ac:dyDescent="0.25">
      <c r="A69" s="3" t="s">
        <v>48</v>
      </c>
      <c r="B69" s="3" t="s">
        <v>19</v>
      </c>
      <c r="C69" s="3" t="s">
        <v>15</v>
      </c>
      <c r="D69" s="3" t="s">
        <v>7</v>
      </c>
      <c r="E69" s="4">
        <v>40</v>
      </c>
      <c r="F69" s="4">
        <v>7</v>
      </c>
      <c r="G69" s="4">
        <v>5</v>
      </c>
      <c r="H69" s="4">
        <v>5</v>
      </c>
      <c r="I69" s="4">
        <v>13</v>
      </c>
      <c r="J69" s="4">
        <v>4</v>
      </c>
      <c r="K69" s="4">
        <v>0</v>
      </c>
      <c r="L69" s="4">
        <f>F69+G69+H69+I69+J69+K69</f>
        <v>34</v>
      </c>
      <c r="M69" s="4">
        <f>IF(E69-L69&gt;=0,E69-L69,0)</f>
        <v>6</v>
      </c>
      <c r="N69" s="6">
        <f>(L69/E69)*100</f>
        <v>85</v>
      </c>
    </row>
    <row r="70" spans="1:14" x14ac:dyDescent="0.25">
      <c r="A70" s="3" t="s">
        <v>48</v>
      </c>
      <c r="B70" s="3" t="s">
        <v>19</v>
      </c>
      <c r="C70" s="3" t="s">
        <v>15</v>
      </c>
      <c r="D70" s="3" t="s">
        <v>8</v>
      </c>
      <c r="E70" s="4">
        <v>30</v>
      </c>
      <c r="F70" s="4">
        <v>22</v>
      </c>
      <c r="G70" s="4">
        <v>8</v>
      </c>
      <c r="H70" s="4">
        <v>0</v>
      </c>
      <c r="I70" s="4">
        <v>0</v>
      </c>
      <c r="J70" s="4">
        <v>0</v>
      </c>
      <c r="K70" s="4">
        <v>1</v>
      </c>
      <c r="L70" s="4">
        <f>F70+G70+H70+I70+J70+K70</f>
        <v>31</v>
      </c>
      <c r="M70" s="4">
        <f>IF(E70-L70&gt;=0,E70-L70,0)</f>
        <v>0</v>
      </c>
      <c r="N70" s="6">
        <f>(L70/E70)*100</f>
        <v>103.33333333333334</v>
      </c>
    </row>
    <row r="71" spans="1:14" x14ac:dyDescent="0.25">
      <c r="A71" s="3" t="s">
        <v>48</v>
      </c>
      <c r="B71" s="3" t="s">
        <v>21</v>
      </c>
      <c r="C71" s="3" t="s">
        <v>6</v>
      </c>
      <c r="D71" s="3" t="s">
        <v>7</v>
      </c>
      <c r="E71" s="4">
        <v>50</v>
      </c>
      <c r="F71" s="4">
        <v>8</v>
      </c>
      <c r="G71" s="4">
        <v>7</v>
      </c>
      <c r="H71" s="4">
        <v>1</v>
      </c>
      <c r="I71" s="4">
        <v>22</v>
      </c>
      <c r="J71" s="4">
        <v>1</v>
      </c>
      <c r="K71" s="4">
        <v>1</v>
      </c>
      <c r="L71" s="4">
        <f>F71+G71+H71+I71+J71+K71</f>
        <v>40</v>
      </c>
      <c r="M71" s="4">
        <f>IF(E71-L71&gt;=0,E71-L71,0)</f>
        <v>10</v>
      </c>
      <c r="N71" s="6">
        <f>(L71/E71)*100</f>
        <v>80</v>
      </c>
    </row>
    <row r="72" spans="1:14" x14ac:dyDescent="0.25">
      <c r="A72" s="3" t="s">
        <v>51</v>
      </c>
      <c r="B72" s="3" t="s">
        <v>46</v>
      </c>
      <c r="C72" s="3" t="s">
        <v>15</v>
      </c>
      <c r="D72" s="3" t="s">
        <v>8</v>
      </c>
      <c r="E72" s="4">
        <v>40</v>
      </c>
      <c r="F72" s="4">
        <v>27</v>
      </c>
      <c r="G72" s="4">
        <v>6</v>
      </c>
      <c r="H72" s="4">
        <v>0</v>
      </c>
      <c r="I72" s="4">
        <v>7</v>
      </c>
      <c r="J72" s="4">
        <v>0</v>
      </c>
      <c r="K72" s="4">
        <v>1</v>
      </c>
      <c r="L72" s="4">
        <f>F72+G72+H72+I72+J72+K72</f>
        <v>41</v>
      </c>
      <c r="M72" s="4">
        <f>IF(E72-L72&gt;=0,E72-L72,0)</f>
        <v>0</v>
      </c>
      <c r="N72" s="6">
        <f>(L72/E72)*100</f>
        <v>102.49999999999999</v>
      </c>
    </row>
    <row r="73" spans="1:14" x14ac:dyDescent="0.25">
      <c r="A73" s="3" t="s">
        <v>51</v>
      </c>
      <c r="B73" s="3" t="s">
        <v>13</v>
      </c>
      <c r="C73" s="3" t="s">
        <v>6</v>
      </c>
      <c r="D73" s="3" t="s">
        <v>7</v>
      </c>
      <c r="E73" s="4">
        <v>40</v>
      </c>
      <c r="F73" s="4">
        <v>29</v>
      </c>
      <c r="G73" s="4">
        <v>5</v>
      </c>
      <c r="H73" s="4">
        <v>0</v>
      </c>
      <c r="I73" s="4">
        <v>0</v>
      </c>
      <c r="J73" s="4">
        <v>6</v>
      </c>
      <c r="K73" s="4">
        <v>0</v>
      </c>
      <c r="L73" s="4">
        <f>F73+G73+H73+I73+J73+K73</f>
        <v>40</v>
      </c>
      <c r="M73" s="4">
        <f>IF(E73-L73&gt;=0,E73-L73,0)</f>
        <v>0</v>
      </c>
      <c r="N73" s="6">
        <f>(L73/E73)*100</f>
        <v>100</v>
      </c>
    </row>
    <row r="74" spans="1:14" x14ac:dyDescent="0.25">
      <c r="A74" s="3" t="s">
        <v>51</v>
      </c>
      <c r="B74" s="3" t="s">
        <v>52</v>
      </c>
      <c r="C74" s="3" t="s">
        <v>15</v>
      </c>
      <c r="D74" s="3" t="s">
        <v>8</v>
      </c>
      <c r="E74" s="4">
        <v>40</v>
      </c>
      <c r="F74" s="4">
        <v>9</v>
      </c>
      <c r="G74" s="4">
        <v>4</v>
      </c>
      <c r="H74" s="4">
        <v>3</v>
      </c>
      <c r="I74" s="4">
        <v>2</v>
      </c>
      <c r="J74" s="4">
        <v>0</v>
      </c>
      <c r="K74" s="4">
        <v>6</v>
      </c>
      <c r="L74" s="4">
        <f>F74+G74+H74+I74+J74+K74</f>
        <v>24</v>
      </c>
      <c r="M74" s="4">
        <f>IF(E74-L74&gt;=0,E74-L74,0)</f>
        <v>16</v>
      </c>
      <c r="N74" s="6">
        <f>(L74/E74)*100</f>
        <v>60</v>
      </c>
    </row>
    <row r="75" spans="1:14" x14ac:dyDescent="0.25">
      <c r="A75" s="3" t="s">
        <v>51</v>
      </c>
      <c r="B75" s="3" t="s">
        <v>25</v>
      </c>
      <c r="C75" s="3" t="s">
        <v>15</v>
      </c>
      <c r="D75" s="3" t="s">
        <v>8</v>
      </c>
      <c r="E75" s="4">
        <v>40</v>
      </c>
      <c r="F75" s="4">
        <v>9</v>
      </c>
      <c r="G75" s="4">
        <v>7</v>
      </c>
      <c r="H75" s="4">
        <v>2</v>
      </c>
      <c r="I75" s="4">
        <v>4</v>
      </c>
      <c r="J75" s="4">
        <v>1</v>
      </c>
      <c r="K75" s="4">
        <v>4</v>
      </c>
      <c r="L75" s="4">
        <f>F75+G75+H75+I75+J75+K75</f>
        <v>27</v>
      </c>
      <c r="M75" s="4">
        <f>IF(E75-L75&gt;=0,E75-L75,0)</f>
        <v>13</v>
      </c>
      <c r="N75" s="6">
        <f>(L75/E75)*100</f>
        <v>67.5</v>
      </c>
    </row>
    <row r="76" spans="1:14" x14ac:dyDescent="0.25">
      <c r="A76" s="3" t="s">
        <v>51</v>
      </c>
      <c r="B76" s="3" t="s">
        <v>26</v>
      </c>
      <c r="C76" s="3" t="s">
        <v>15</v>
      </c>
      <c r="D76" s="3" t="s">
        <v>8</v>
      </c>
      <c r="E76" s="4">
        <v>40</v>
      </c>
      <c r="F76" s="4">
        <v>19</v>
      </c>
      <c r="G76" s="4">
        <v>4</v>
      </c>
      <c r="H76" s="4">
        <v>3</v>
      </c>
      <c r="I76" s="4">
        <v>7</v>
      </c>
      <c r="J76" s="4">
        <v>0</v>
      </c>
      <c r="K76" s="4">
        <v>3</v>
      </c>
      <c r="L76" s="4">
        <f>F76+G76+H76+I76+J76+K76</f>
        <v>36</v>
      </c>
      <c r="M76" s="4">
        <f>IF(E76-L76&gt;=0,E76-L76,0)</f>
        <v>4</v>
      </c>
      <c r="N76" s="6">
        <f>(L76/E76)*100</f>
        <v>90</v>
      </c>
    </row>
    <row r="77" spans="1:14" x14ac:dyDescent="0.25">
      <c r="A77" s="3" t="s">
        <v>51</v>
      </c>
      <c r="B77" s="3" t="s">
        <v>53</v>
      </c>
      <c r="C77" s="3" t="s">
        <v>15</v>
      </c>
      <c r="D77" s="3" t="s">
        <v>8</v>
      </c>
      <c r="E77" s="4">
        <v>40</v>
      </c>
      <c r="F77" s="4">
        <v>6</v>
      </c>
      <c r="G77" s="4">
        <v>1</v>
      </c>
      <c r="H77" s="4">
        <v>2</v>
      </c>
      <c r="I77" s="4">
        <v>5</v>
      </c>
      <c r="J77" s="4">
        <v>0</v>
      </c>
      <c r="K77" s="4">
        <v>2</v>
      </c>
      <c r="L77" s="4">
        <f>F77+G77+H77+I77+J77+K77</f>
        <v>16</v>
      </c>
      <c r="M77" s="4">
        <f>IF(E77-L77&gt;=0,E77-L77,0)</f>
        <v>24</v>
      </c>
      <c r="N77" s="6">
        <f>(L77/E77)*100</f>
        <v>40</v>
      </c>
    </row>
    <row r="78" spans="1:14" x14ac:dyDescent="0.25">
      <c r="A78" s="3" t="s">
        <v>51</v>
      </c>
      <c r="B78" s="3" t="s">
        <v>54</v>
      </c>
      <c r="C78" s="3" t="s">
        <v>15</v>
      </c>
      <c r="D78" s="3" t="s">
        <v>8</v>
      </c>
      <c r="E78" s="4">
        <v>40</v>
      </c>
      <c r="F78" s="4">
        <v>15</v>
      </c>
      <c r="G78" s="4">
        <v>7</v>
      </c>
      <c r="H78" s="4">
        <v>6</v>
      </c>
      <c r="I78" s="4">
        <v>10</v>
      </c>
      <c r="J78" s="4">
        <v>0</v>
      </c>
      <c r="K78" s="4">
        <v>4</v>
      </c>
      <c r="L78" s="4">
        <f>F78+G78+H78+I78+J78+K78</f>
        <v>42</v>
      </c>
      <c r="M78" s="4">
        <f>IF(E78-L78&gt;=0,E78-L78,0)</f>
        <v>0</v>
      </c>
      <c r="N78" s="6">
        <f>(L78/E78)*100</f>
        <v>105</v>
      </c>
    </row>
    <row r="79" spans="1:14" x14ac:dyDescent="0.25">
      <c r="A79" s="3" t="s">
        <v>51</v>
      </c>
      <c r="B79" s="3" t="s">
        <v>18</v>
      </c>
      <c r="C79" s="3" t="s">
        <v>15</v>
      </c>
      <c r="D79" s="3" t="s">
        <v>8</v>
      </c>
      <c r="E79" s="4">
        <v>40</v>
      </c>
      <c r="F79" s="4">
        <v>14</v>
      </c>
      <c r="G79" s="4">
        <v>6</v>
      </c>
      <c r="H79" s="4">
        <v>0</v>
      </c>
      <c r="I79" s="4">
        <v>4</v>
      </c>
      <c r="J79" s="4">
        <v>0</v>
      </c>
      <c r="K79" s="4">
        <v>0</v>
      </c>
      <c r="L79" s="4">
        <f>F79+G79+H79+I79+J79+K79</f>
        <v>24</v>
      </c>
      <c r="M79" s="4">
        <f>IF(E79-L79&gt;=0,E79-L79,0)</f>
        <v>16</v>
      </c>
      <c r="N79" s="6">
        <f>(L79/E79)*100</f>
        <v>60</v>
      </c>
    </row>
    <row r="80" spans="1:14" x14ac:dyDescent="0.25">
      <c r="A80" s="3" t="s">
        <v>51</v>
      </c>
      <c r="B80" s="3" t="s">
        <v>19</v>
      </c>
      <c r="C80" s="3" t="s">
        <v>15</v>
      </c>
      <c r="D80" s="3" t="s">
        <v>7</v>
      </c>
      <c r="E80" s="4">
        <v>33</v>
      </c>
      <c r="F80" s="4">
        <v>10</v>
      </c>
      <c r="G80" s="4">
        <v>1</v>
      </c>
      <c r="H80" s="4">
        <v>2</v>
      </c>
      <c r="I80" s="4">
        <v>14</v>
      </c>
      <c r="J80" s="4">
        <v>1</v>
      </c>
      <c r="K80" s="4">
        <v>3</v>
      </c>
      <c r="L80" s="4">
        <f>F80+G80+H80+I80+J80+K80</f>
        <v>31</v>
      </c>
      <c r="M80" s="4">
        <f>IF(E80-L80&gt;=0,E80-L80,0)</f>
        <v>2</v>
      </c>
      <c r="N80" s="6">
        <f>(L80/E80)*100</f>
        <v>93.939393939393938</v>
      </c>
    </row>
    <row r="81" spans="1:14" x14ac:dyDescent="0.25">
      <c r="A81" s="3" t="s">
        <v>51</v>
      </c>
      <c r="B81" s="3" t="s">
        <v>19</v>
      </c>
      <c r="C81" s="3" t="s">
        <v>15</v>
      </c>
      <c r="D81" s="3" t="s">
        <v>8</v>
      </c>
      <c r="E81" s="4">
        <v>33</v>
      </c>
      <c r="F81" s="4">
        <v>24</v>
      </c>
      <c r="G81" s="4">
        <v>8</v>
      </c>
      <c r="H81" s="4">
        <v>0</v>
      </c>
      <c r="I81" s="4">
        <v>0</v>
      </c>
      <c r="J81" s="4">
        <v>1</v>
      </c>
      <c r="K81" s="4">
        <v>2</v>
      </c>
      <c r="L81" s="4">
        <f>F81+G81+H81+I81+J81+K81</f>
        <v>35</v>
      </c>
      <c r="M81" s="4">
        <f>IF(E81-L81&gt;=0,E81-L81,0)</f>
        <v>0</v>
      </c>
      <c r="N81" s="6">
        <f>(L81/E81)*100</f>
        <v>106.06060606060606</v>
      </c>
    </row>
    <row r="82" spans="1:14" x14ac:dyDescent="0.25">
      <c r="A82" s="3" t="s">
        <v>51</v>
      </c>
      <c r="B82" s="3" t="s">
        <v>55</v>
      </c>
      <c r="C82" s="3" t="s">
        <v>15</v>
      </c>
      <c r="D82" s="3" t="s">
        <v>8</v>
      </c>
      <c r="E82" s="4">
        <v>48</v>
      </c>
      <c r="F82" s="4">
        <v>12</v>
      </c>
      <c r="G82" s="4">
        <v>9</v>
      </c>
      <c r="H82" s="4">
        <v>0</v>
      </c>
      <c r="I82" s="4">
        <v>4</v>
      </c>
      <c r="J82" s="4">
        <v>2</v>
      </c>
      <c r="K82" s="4">
        <v>3</v>
      </c>
      <c r="L82" s="4">
        <f>F82+G82+H82+I82+J82+K82</f>
        <v>30</v>
      </c>
      <c r="M82" s="4">
        <f>IF(E82-L82&gt;=0,E82-L82,0)</f>
        <v>18</v>
      </c>
      <c r="N82" s="6">
        <f>(L82/E82)*100</f>
        <v>62.5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Mcalouros2023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2023-06-06T00:11:15Z</dcterms:created>
  <dcterms:modified xsi:type="dcterms:W3CDTF">2023-06-06T00:59:16Z</dcterms:modified>
</cp:coreProperties>
</file>